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480" yWindow="135" windowWidth="15480" windowHeight="10065" tabRatio="756" activeTab="1"/>
  </bookViews>
  <sheets>
    <sheet name="DADOS" sheetId="1" r:id="rId1"/>
    <sheet name="Locação" sheetId="4" r:id="rId2"/>
    <sheet name="Config" sheetId="7" r:id="rId3"/>
    <sheet name="Imagens" sheetId="2" r:id="rId4"/>
    <sheet name="FuroModelo" sheetId="3" state="veryHidden" r:id="rId5"/>
    <sheet name="Folha #1-SP- 01" sheetId="9" r:id="rId6"/>
    <sheet name="Folha #1-SP- 01 A" sheetId="10" r:id="rId7"/>
  </sheets>
  <definedNames>
    <definedName name="_xlnm.Print_Area" localSheetId="0">DADOS!$A$1:$A$8</definedName>
    <definedName name="_xlnm.Print_Area" localSheetId="5">'Folha #1-SP- 01'!$B$2:$AI$75</definedName>
    <definedName name="_xlnm.Print_Area" localSheetId="6">'Folha #1-SP- 01 A'!$B$2:$AI$75</definedName>
    <definedName name="_xlnm.Print_Area" localSheetId="4">FuroModelo!$B$2:$AI$75</definedName>
    <definedName name="_xlnm.Print_Area" localSheetId="1">Locação!$B$13:$W$69</definedName>
    <definedName name="cfgCG">Config!$D$3:$D$65</definedName>
    <definedName name="cfgCompG1">Config!$G$3:$G$20</definedName>
    <definedName name="cfgCompG2">Config!$K$3:$K$20</definedName>
    <definedName name="cfgCons">Config!$G$24:$G$41</definedName>
    <definedName name="cfgCor">Config!$K$24:$K$41</definedName>
    <definedName name="cfgCorIndex">Config!$L$24:$L$41</definedName>
    <definedName name="cfgGenSolos">Config!$C$3:$C$65</definedName>
    <definedName name="cfgOrgY">Locação!$AG$20</definedName>
    <definedName name="cfgPG">Config!$E$3:$E$65</definedName>
    <definedName name="cfgSolos">Config!$B$3:$B$65</definedName>
    <definedName name="cfgSPTfG1">Config!$I$3:$I$20</definedName>
    <definedName name="cfgSPTfG2">Config!$M$3:$M$20</definedName>
    <definedName name="cfgSPTiG1">Config!$H$3:$H$20</definedName>
    <definedName name="cfgSPTiG2">Config!$L$3:$L$20</definedName>
    <definedName name="fCliente">DADOS!$B$12</definedName>
    <definedName name="fCoordE">DADOS!$J$24</definedName>
    <definedName name="fCoordN">DADOS!$J$23</definedName>
    <definedName name="fCorIndex">DADOS!$H$121</definedName>
    <definedName name="fCota">DADOS!$F$120</definedName>
    <definedName name="fCotaRn">DADOS!$I$14</definedName>
    <definedName name="fCounter">DADOS!$A$30:$A$109</definedName>
    <definedName name="fDataIni">DADOS!$D$16</definedName>
    <definedName name="fDataTermino">DADOS!$F$16</definedName>
    <definedName name="fDes">DADOS!#REF!</definedName>
    <definedName name="fDesc">DADOS!$B$120</definedName>
    <definedName name="fDescCam">DADOS!$E$124:$E$143</definedName>
    <definedName name="fDesta">DADOS!$G$14</definedName>
    <definedName name="fEsc">DADOS!$B$16</definedName>
    <definedName name="fFolha">DADOS!$K$14</definedName>
    <definedName name="fFuroNum">DADOS!$J$15</definedName>
    <definedName name="fGolpes1">DADOS!$C$30:$C$109</definedName>
    <definedName name="fGolpes1.Count">DADOS!$C$110</definedName>
    <definedName name="fGolpes2">DADOS!$E$30:$E$109</definedName>
    <definedName name="fGolpes2.Count">DADOS!$E$110</definedName>
    <definedName name="fGolpes3">DADOS!$G$30:$G$109</definedName>
    <definedName name="fGolpes3.Count">DADOS!$G$110</definedName>
    <definedName name="fImg">DADOS!$D$124:$D$143</definedName>
    <definedName name="fLocal">DADOS!$G$12</definedName>
    <definedName name="fMEProfFin">DADOS!$C$20:$F$20</definedName>
    <definedName name="fMEProfIni">DADOS!$C$19:$F$19</definedName>
    <definedName name="fMEspt">DADOS!$G$19</definedName>
    <definedName name="fNAData">DADOS!$H$19:$H$21</definedName>
    <definedName name="fNAHora">DADOS!$I$19:$I$21</definedName>
    <definedName name="fNAProf">DADOS!$J$19:$J$21</definedName>
    <definedName name="fNAProfFuro">DADOS!$K$19:$K$21</definedName>
    <definedName name="fObra">DADOS!$B$14</definedName>
    <definedName name="fObs">DADOS!$B$22</definedName>
    <definedName name="fPenet1">DADOS!$D$30:$D$109</definedName>
    <definedName name="fPenet2">DADOS!$F$30:$F$109</definedName>
    <definedName name="fPenet3">DADOS!$H$30:$H$109</definedName>
    <definedName name="fPerfGeo">DADOS!$H$120</definedName>
    <definedName name="fProf">DADOS!$C$124:$C$143</definedName>
    <definedName name="fPrompt">DADOS!$G$127</definedName>
    <definedName name="fRel">DADOS!#REF!</definedName>
    <definedName name="fRockLayer">DADOS!$B$146:$B$195</definedName>
    <definedName name="fRockLayer.Count">DADOS!$B$196</definedName>
    <definedName name="fRockLayer.Index">DADOS!$D$115</definedName>
    <definedName name="fSPT">DADOS!$C$30</definedName>
    <definedName name="fSPT.Count">DADOS!$B$110</definedName>
    <definedName name="fSPT12">DADOS!$I$30:$I$109</definedName>
    <definedName name="fSPT23">DADOS!$J$30:$J$109</definedName>
    <definedName name="imgNomeRef">Imagens!$D$5:$D$55</definedName>
    <definedName name="imgRange">Imagens!$H$5:$H$55</definedName>
    <definedName name="LastPointx">Locação!$AG$18</definedName>
    <definedName name="LastPointy">Locação!$AG$19</definedName>
    <definedName name="lCliente">Locação!$E$8</definedName>
    <definedName name="lLocal">Locação!$E$9</definedName>
    <definedName name="lObs">Locação!$E$10</definedName>
    <definedName name="lRelNum">Locação!$E$11</definedName>
    <definedName name="mAvanco" localSheetId="5">'Folha #1-SP- 01'!$B$21:$B$60</definedName>
    <definedName name="mAvanco" localSheetId="6">'Folha #1-SP- 01 A'!$B$21:$B$60</definedName>
    <definedName name="mAvanco">FuroModelo!$B$21:$B$60</definedName>
    <definedName name="mCliente" localSheetId="5">'Folha #1-SP- 01'!$D$8</definedName>
    <definedName name="mCliente" localSheetId="6">'Folha #1-SP- 01 A'!$D$8</definedName>
    <definedName name="mCliente">FuroModelo!$D$8</definedName>
    <definedName name="mCoordE" localSheetId="5">'Folha #1-SP- 01'!$L$75</definedName>
    <definedName name="mCoordE" localSheetId="6">'Folha #1-SP- 01 A'!$L$75</definedName>
    <definedName name="mCoordE">FuroModelo!$L$75</definedName>
    <definedName name="mCoordN" localSheetId="5">'Folha #1-SP- 01'!$H$75</definedName>
    <definedName name="mCoordN" localSheetId="6">'Folha #1-SP- 01 A'!$H$75</definedName>
    <definedName name="mCoordN">FuroModelo!$H$75</definedName>
    <definedName name="mCotaRN" localSheetId="5">'Folha #1-SP- 01'!$AC$10</definedName>
    <definedName name="mCotaRN" localSheetId="6">'Folha #1-SP- 01 A'!$AC$10</definedName>
    <definedName name="mCotaRN">FuroModelo!$AC$10</definedName>
    <definedName name="mDataIni" localSheetId="5">'Folha #1-SP- 01'!$AC$8</definedName>
    <definedName name="mDataIni" localSheetId="6">'Folha #1-SP- 01 A'!$AC$8</definedName>
    <definedName name="mDataIni">FuroModelo!$AC$8</definedName>
    <definedName name="mDataTermino" localSheetId="5">'Folha #1-SP- 01'!$AC$9</definedName>
    <definedName name="mDataTermino" localSheetId="6">'Folha #1-SP- 01 A'!$AC$9</definedName>
    <definedName name="mDataTermino">FuroModelo!$AC$9</definedName>
    <definedName name="mDes" localSheetId="5">'Folha #1-SP- 01'!#REF!</definedName>
    <definedName name="mDes" localSheetId="6">'Folha #1-SP- 01 A'!#REF!</definedName>
    <definedName name="mDes">FuroModelo!#REF!</definedName>
    <definedName name="mDesc" localSheetId="5">'Folha #1-SP- 01'!$H$21:$T$60</definedName>
    <definedName name="mDesc" localSheetId="6">'Folha #1-SP- 01 A'!$H$21:$T$60</definedName>
    <definedName name="mDesc">FuroModelo!$H$21:$T$60</definedName>
    <definedName name="mDesta" localSheetId="5">'Folha #1-SP- 01'!#REF!</definedName>
    <definedName name="mDesta" localSheetId="6">'Folha #1-SP- 01 A'!#REF!</definedName>
    <definedName name="mDesta">FuroModelo!#REF!</definedName>
    <definedName name="mEsc" localSheetId="5">'Folha #1-SP- 01'!$D$75</definedName>
    <definedName name="mEsc" localSheetId="6">'Folha #1-SP- 01 A'!$D$75</definedName>
    <definedName name="mEsc">FuroModelo!$D$75</definedName>
    <definedName name="mFolha" localSheetId="5">'Folha #1-SP- 01'!$B$75</definedName>
    <definedName name="mFolha" localSheetId="6">'Folha #1-SP- 01 A'!$B$75</definedName>
    <definedName name="mFolha">FuroModelo!$B$75</definedName>
    <definedName name="mFooter" localSheetId="5">'Folha #1-SP- 01'!$B$66:$AI$73</definedName>
    <definedName name="mFooter" localSheetId="6">'Folha #1-SP- 01 A'!$B$66:$AI$73</definedName>
    <definedName name="mFooter">FuroModelo!$B$66:$AI$73</definedName>
    <definedName name="mFuroNum" localSheetId="5">'Folha #1-SP- 01'!$AF$8</definedName>
    <definedName name="mFuroNum" localSheetId="6">'Folha #1-SP- 01 A'!$AF$8</definedName>
    <definedName name="mFuroNum">FuroModelo!$AF$8</definedName>
    <definedName name="mGolpes1" localSheetId="5">'Folha #1-SP- 01'!$U$21:$U$60</definedName>
    <definedName name="mGolpes1" localSheetId="6">'Folha #1-SP- 01 A'!$U$21:$U$60</definedName>
    <definedName name="mGolpes1">FuroModelo!$U$21:$U$60</definedName>
    <definedName name="mGolpes2" localSheetId="5">'Folha #1-SP- 01'!$V$21:$V$60</definedName>
    <definedName name="mGolpes2" localSheetId="6">'Folha #1-SP- 01 A'!$V$21:$V$60</definedName>
    <definedName name="mGolpes2">FuroModelo!$V$21:$V$60</definedName>
    <definedName name="mGolpes3" localSheetId="5">'Folha #1-SP- 01'!$W$21:$W$60</definedName>
    <definedName name="mGolpes3" localSheetId="6">'Folha #1-SP- 01 A'!$W$21:$W$60</definedName>
    <definedName name="mGolpes3">FuroModelo!$W$21:$W$60</definedName>
    <definedName name="mGrafico" localSheetId="5">'Folha #1-SP- 01'!$Z$21:$AI$60</definedName>
    <definedName name="mGrafico" localSheetId="6">'Folha #1-SP- 01 A'!$Z$21:$AI$60</definedName>
    <definedName name="mGrafico">FuroModelo!$Z$21:$AI$60</definedName>
    <definedName name="mLocal" localSheetId="5">'Folha #1-SP- 01'!$D$10</definedName>
    <definedName name="mLocal" localSheetId="6">'Folha #1-SP- 01 A'!$D$10</definedName>
    <definedName name="mLocal">FuroModelo!$D$10</definedName>
    <definedName name="mMEProfFin" localSheetId="5">'Folha #1-SP- 01'!$K$68:$K$71</definedName>
    <definedName name="mMEProfFin" localSheetId="6">'Folha #1-SP- 01 A'!$K$68:$K$71</definedName>
    <definedName name="mMEProfFin">FuroModelo!$K$68:$K$71</definedName>
    <definedName name="mMEProfIni" localSheetId="5">'Folha #1-SP- 01'!$H$68:$H$71</definedName>
    <definedName name="mMEProfIni" localSheetId="6">'Folha #1-SP- 01 A'!$H$68:$H$71</definedName>
    <definedName name="mMEProfIni">FuroModelo!$H$68:$H$71</definedName>
    <definedName name="mMEspt" localSheetId="5">'Folha #1-SP- 01'!$H$72</definedName>
    <definedName name="mMEspt" localSheetId="6">'Folha #1-SP- 01 A'!$H$72</definedName>
    <definedName name="mMEspt">FuroModelo!$H$72</definedName>
    <definedName name="mNa" localSheetId="5">'Folha #1-SP- 01'!$C$21:$C$60</definedName>
    <definedName name="mNa" localSheetId="6">'Folha #1-SP- 01 A'!$C$21:$C$60</definedName>
    <definedName name="mNa">FuroModelo!$C$21:$C$60</definedName>
    <definedName name="mNAData" localSheetId="5">'Folha #1-SP- 01'!$X$70:$X$72</definedName>
    <definedName name="mNAData" localSheetId="6">'Folha #1-SP- 01 A'!$X$70:$X$72</definedName>
    <definedName name="mNAData">FuroModelo!$X$70:$X$72</definedName>
    <definedName name="mNaDataIni" localSheetId="5">'Folha #1-SP- 01'!$G$73</definedName>
    <definedName name="mNaDataIni" localSheetId="6">'Folha #1-SP- 01 A'!$G$73</definedName>
    <definedName name="mNaDataIni">FuroModelo!$G$73</definedName>
    <definedName name="mNAHora" localSheetId="5">'Folha #1-SP- 01'!$Z$70:$Z$72</definedName>
    <definedName name="mNAHora" localSheetId="6">'Folha #1-SP- 01 A'!$Z$70:$Z$72</definedName>
    <definedName name="mNAHora">FuroModelo!$Z$70:$Z$72</definedName>
    <definedName name="mNAProf" localSheetId="5">'Folha #1-SP- 01'!$AC$70:$AC$72</definedName>
    <definedName name="mNAProf" localSheetId="6">'Folha #1-SP- 01 A'!$AC$70:$AC$72</definedName>
    <definedName name="mNAProf">FuroModelo!$AC$70:$AC$72</definedName>
    <definedName name="mNAProfFuro" localSheetId="5">'Folha #1-SP- 01'!$AF$70:$AF$72</definedName>
    <definedName name="mNAProfFuro" localSheetId="6">'Folha #1-SP- 01 A'!$AF$70:$AF$72</definedName>
    <definedName name="mNAProfFuro">FuroModelo!$AF$70:$AF$72</definedName>
    <definedName name="mNaProfIni" localSheetId="5">'Folha #1-SP- 01'!$AC$68</definedName>
    <definedName name="mNaProfIni" localSheetId="6">'Folha #1-SP- 01 A'!$AC$68</definedName>
    <definedName name="mNaProfIni">FuroModelo!$AC$68</definedName>
    <definedName name="mObra" localSheetId="5">'Folha #1-SP- 01'!$D$9</definedName>
    <definedName name="mObra" localSheetId="6">'Folha #1-SP- 01 A'!$D$9</definedName>
    <definedName name="mObra">FuroModelo!$D$9</definedName>
    <definedName name="mObs" localSheetId="5">'Folha #1-SP- 01'!$C$61</definedName>
    <definedName name="mObs" localSheetId="6">'Folha #1-SP- 01 A'!$C$61</definedName>
    <definedName name="mObs">FuroModelo!$C$61</definedName>
    <definedName name="mPerfGeo" localSheetId="5">'Folha #1-SP- 01'!$F$21:$G$60</definedName>
    <definedName name="mPerfGeo" localSheetId="6">'Folha #1-SP- 01 A'!$F$21:$G$60</definedName>
    <definedName name="mPerfGeo">FuroModelo!$F$21:$G$60</definedName>
    <definedName name="mProf" localSheetId="5">'Folha #1-SP- 01'!$D$21:$D$60</definedName>
    <definedName name="mProf" localSheetId="6">'Folha #1-SP- 01 A'!$D$21:$D$60</definedName>
    <definedName name="mProf">FuroModelo!$D$21:$D$60</definedName>
    <definedName name="mRel" localSheetId="5">'Folha #1-SP- 01'!#REF!</definedName>
    <definedName name="mRel" localSheetId="6">'Folha #1-SP- 01 A'!#REF!</definedName>
    <definedName name="mRel">FuroModelo!#REF!</definedName>
    <definedName name="mSondador" localSheetId="5">'Folha #1-SP- 01'!$P$75</definedName>
    <definedName name="mSondador" localSheetId="6">'Folha #1-SP- 01 A'!$P$75</definedName>
    <definedName name="mSondador">FuroModelo!$P$75</definedName>
    <definedName name="mSPT12" localSheetId="5">'Folha #1-SP- 01'!$X$21:$X$60</definedName>
    <definedName name="mSPT12" localSheetId="6">'Folha #1-SP- 01 A'!$X$21:$X$60</definedName>
    <definedName name="mSPT12">FuroModelo!$X$21:$X$60</definedName>
    <definedName name="mSPT23" localSheetId="5">'Folha #1-SP- 01'!$Y$21:$Y$60</definedName>
    <definedName name="mSPT23" localSheetId="6">'Folha #1-SP- 01 A'!$Y$21:$Y$60</definedName>
    <definedName name="mSPT23">FuroModelo!$Y$21:$Y$60</definedName>
    <definedName name="Vlimit">Locação!$T$3</definedName>
  </definedNames>
  <calcPr calcId="124519"/>
</workbook>
</file>

<file path=xl/calcChain.xml><?xml version="1.0" encoding="utf-8"?>
<calcChain xmlns="http://schemas.openxmlformats.org/spreadsheetml/2006/main">
  <c r="C30" i="10"/>
  <c r="C40"/>
  <c r="C50"/>
  <c r="C60"/>
  <c r="C30" i="9"/>
  <c r="C40"/>
  <c r="C50"/>
  <c r="C60"/>
  <c r="C30" i="3"/>
  <c r="C40"/>
  <c r="C50"/>
  <c r="C60"/>
  <c r="G16" i="4"/>
  <c r="E19"/>
  <c r="E20"/>
  <c r="D67"/>
  <c r="A109" i="1"/>
  <c r="A108" s="1"/>
  <c r="A107" s="1"/>
  <c r="A106" s="1"/>
  <c r="A105" s="1"/>
  <c r="A104" s="1"/>
  <c r="A103" s="1"/>
  <c r="A102" s="1"/>
  <c r="A101" s="1"/>
  <c r="A100" s="1"/>
  <c r="A99" s="1"/>
  <c r="A98" s="1"/>
  <c r="A97" s="1"/>
  <c r="A96" s="1"/>
  <c r="A95" s="1"/>
  <c r="A94" s="1"/>
  <c r="A93" s="1"/>
  <c r="A92" s="1"/>
  <c r="A91" s="1"/>
  <c r="A90" s="1"/>
  <c r="A89" s="1"/>
  <c r="A88" s="1"/>
  <c r="A87" s="1"/>
  <c r="A86" s="1"/>
  <c r="A85" s="1"/>
  <c r="A84" s="1"/>
  <c r="A83" s="1"/>
  <c r="A82" s="1"/>
  <c r="A81" s="1"/>
  <c r="A80" s="1"/>
  <c r="A79" s="1"/>
  <c r="A78" s="1"/>
  <c r="A77" s="1"/>
  <c r="A76" s="1"/>
  <c r="A75" s="1"/>
  <c r="A74" s="1"/>
  <c r="A73" s="1"/>
  <c r="A72" s="1"/>
  <c r="A71" s="1"/>
  <c r="A70" s="1"/>
  <c r="A69" s="1"/>
  <c r="A68" s="1"/>
  <c r="A67" s="1"/>
  <c r="A66" s="1"/>
  <c r="A65" s="1"/>
  <c r="A64" s="1"/>
  <c r="A63" s="1"/>
  <c r="A62" s="1"/>
  <c r="A61" s="1"/>
  <c r="A60" s="1"/>
  <c r="A59" s="1"/>
  <c r="A58" s="1"/>
  <c r="A57" s="1"/>
  <c r="A56" s="1"/>
  <c r="A55" s="1"/>
  <c r="A54" s="1"/>
  <c r="A53" s="1"/>
  <c r="A52" s="1"/>
  <c r="A51" s="1"/>
  <c r="A50" s="1"/>
  <c r="A49" s="1"/>
  <c r="A48" s="1"/>
  <c r="A47" s="1"/>
  <c r="A46" s="1"/>
  <c r="A45" s="1"/>
  <c r="A44" s="1"/>
  <c r="A43" s="1"/>
  <c r="A42" s="1"/>
  <c r="A41" s="1"/>
  <c r="A40" s="1"/>
  <c r="A39" s="1"/>
  <c r="A38" s="1"/>
  <c r="A37" s="1"/>
  <c r="A36" s="1"/>
  <c r="A35" s="1"/>
  <c r="A34" s="1"/>
  <c r="A33" s="1"/>
  <c r="A32" s="1"/>
  <c r="A31" s="1"/>
  <c r="A30" s="1"/>
  <c r="B110" s="1"/>
  <c r="I30"/>
  <c r="J30"/>
  <c r="I31"/>
  <c r="J31"/>
  <c r="I32"/>
  <c r="J32"/>
  <c r="I33"/>
  <c r="J33"/>
  <c r="I34"/>
  <c r="J34"/>
  <c r="I35"/>
  <c r="J35"/>
  <c r="I36"/>
  <c r="J36"/>
  <c r="I37"/>
  <c r="J37"/>
  <c r="I38"/>
  <c r="J38"/>
  <c r="I39"/>
  <c r="J39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I65"/>
  <c r="J65"/>
  <c r="I66"/>
  <c r="J66"/>
  <c r="I67"/>
  <c r="J67"/>
  <c r="I68"/>
  <c r="J68"/>
  <c r="I69"/>
  <c r="J69"/>
  <c r="I70"/>
  <c r="J70"/>
  <c r="I71"/>
  <c r="J71"/>
  <c r="I72"/>
  <c r="J72"/>
  <c r="I73"/>
  <c r="J73"/>
  <c r="I74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I92"/>
  <c r="J92"/>
  <c r="I93"/>
  <c r="J93"/>
  <c r="I94"/>
  <c r="J94"/>
  <c r="I95"/>
  <c r="J95"/>
  <c r="I96"/>
  <c r="J96"/>
  <c r="I97"/>
  <c r="J97"/>
  <c r="I98"/>
  <c r="J98"/>
  <c r="I99"/>
  <c r="J99"/>
  <c r="I100"/>
  <c r="J100"/>
  <c r="I101"/>
  <c r="J101"/>
  <c r="I102"/>
  <c r="J102"/>
  <c r="I103"/>
  <c r="J103"/>
  <c r="I104"/>
  <c r="J104"/>
  <c r="I105"/>
  <c r="J105"/>
  <c r="I106"/>
  <c r="J106"/>
  <c r="I107"/>
  <c r="J107"/>
  <c r="I108"/>
  <c r="J108"/>
  <c r="I109"/>
  <c r="J109"/>
  <c r="C110"/>
  <c r="E110"/>
  <c r="G110"/>
  <c r="B196"/>
  <c r="F115" s="1"/>
  <c r="G120"/>
</calcChain>
</file>

<file path=xl/comments1.xml><?xml version="1.0" encoding="utf-8"?>
<comments xmlns="http://schemas.openxmlformats.org/spreadsheetml/2006/main">
  <authors>
    <author>dcd</author>
  </authors>
  <commentList>
    <comment ref="D16" authorId="0">
      <text>
        <r>
          <rPr>
            <b/>
            <sz val="9"/>
            <color indexed="13"/>
            <rFont val="Tahoma"/>
            <family val="2"/>
          </rPr>
          <t xml:space="preserve">Pressione </t>
        </r>
        <r>
          <rPr>
            <b/>
            <sz val="9"/>
            <color indexed="10"/>
            <rFont val="Tahoma"/>
            <family val="2"/>
          </rPr>
          <t>CRTL + ;</t>
        </r>
        <r>
          <rPr>
            <b/>
            <sz val="9"/>
            <color indexed="13"/>
            <rFont val="Tahoma"/>
            <family val="2"/>
          </rPr>
          <t xml:space="preserve"> para inserir a data de hoje</t>
        </r>
      </text>
    </comment>
    <comment ref="F16" authorId="0">
      <text>
        <r>
          <rPr>
            <b/>
            <sz val="9"/>
            <color indexed="13"/>
            <rFont val="Tahoma"/>
            <family val="2"/>
          </rPr>
          <t xml:space="preserve">Pressione </t>
        </r>
        <r>
          <rPr>
            <b/>
            <sz val="9"/>
            <color indexed="10"/>
            <rFont val="Tahoma"/>
            <family val="2"/>
          </rPr>
          <t>CRTL + ;</t>
        </r>
        <r>
          <rPr>
            <b/>
            <sz val="9"/>
            <color indexed="13"/>
            <rFont val="Tahoma"/>
            <family val="2"/>
          </rPr>
          <t xml:space="preserve"> para inserir a data de hoje</t>
        </r>
      </text>
    </comment>
    <comment ref="C18" authorId="0">
      <text>
        <r>
          <rPr>
            <b/>
            <sz val="9"/>
            <color indexed="13"/>
            <rFont val="Tahoma"/>
            <family val="2"/>
          </rPr>
          <t>TRADO CONCHA</t>
        </r>
      </text>
    </comment>
    <comment ref="D18" authorId="0">
      <text>
        <r>
          <rPr>
            <b/>
            <sz val="9"/>
            <color indexed="13"/>
            <rFont val="Tahoma"/>
            <family val="2"/>
          </rPr>
          <t>TRADO HELICOIDAL</t>
        </r>
      </text>
    </comment>
    <comment ref="E18" authorId="0">
      <text>
        <r>
          <rPr>
            <b/>
            <sz val="9"/>
            <color indexed="13"/>
            <rFont val="Tahoma"/>
            <family val="2"/>
          </rPr>
          <t>CIRCULAÇÃO DE ÁGUA</t>
        </r>
      </text>
    </comment>
    <comment ref="F18" authorId="0">
      <text>
        <r>
          <rPr>
            <b/>
            <sz val="9"/>
            <color indexed="13"/>
            <rFont val="Tahoma"/>
            <family val="2"/>
          </rPr>
          <t>REVESTIMENTO</t>
        </r>
      </text>
    </comment>
    <comment ref="G18" authorId="0">
      <text>
        <r>
          <rPr>
            <b/>
            <sz val="9"/>
            <color indexed="13"/>
            <rFont val="Tahoma"/>
            <family val="2"/>
          </rPr>
          <t>?</t>
        </r>
      </text>
    </comment>
    <comment ref="H18" authorId="0">
      <text>
        <r>
          <rPr>
            <b/>
            <sz val="9"/>
            <color indexed="13"/>
            <rFont val="Tahoma"/>
            <family val="2"/>
          </rPr>
          <t xml:space="preserve">Pressione </t>
        </r>
        <r>
          <rPr>
            <b/>
            <sz val="9"/>
            <color indexed="10"/>
            <rFont val="Tahoma"/>
            <family val="2"/>
          </rPr>
          <t>CRTL + ;</t>
        </r>
        <r>
          <rPr>
            <b/>
            <sz val="9"/>
            <color indexed="13"/>
            <rFont val="Tahoma"/>
            <family val="2"/>
          </rPr>
          <t xml:space="preserve"> para inserir a data de hoje</t>
        </r>
      </text>
    </comment>
    <comment ref="B21" authorId="0">
      <text>
        <r>
          <rPr>
            <b/>
            <sz val="9"/>
            <color indexed="13"/>
            <rFont val="Tahoma"/>
            <family val="2"/>
          </rPr>
          <t xml:space="preserve">Para mudar de linha pressione </t>
        </r>
        <r>
          <rPr>
            <b/>
            <sz val="9"/>
            <color indexed="10"/>
            <rFont val="Tahoma"/>
            <family val="2"/>
          </rPr>
          <t>ALT + ENTER</t>
        </r>
      </text>
    </comment>
  </commentList>
</comments>
</file>

<file path=xl/comments2.xml><?xml version="1.0" encoding="utf-8"?>
<comments xmlns="http://schemas.openxmlformats.org/spreadsheetml/2006/main">
  <authors>
    <author>dcd</author>
  </authors>
  <commentList>
    <comment ref="D2" authorId="0">
      <text>
        <r>
          <rPr>
            <b/>
            <sz val="9"/>
            <color indexed="13"/>
            <rFont val="Tahoma"/>
            <family val="2"/>
          </rPr>
          <t xml:space="preserve">COMPACIDADE GRUPOS:
Grupo 0: NENHUM
Grupo 1: ARENOSOS
Grupo 2: ARGILOSOS
</t>
        </r>
      </text>
    </comment>
    <comment ref="E2" authorId="0">
      <text>
        <r>
          <rPr>
            <b/>
            <sz val="9"/>
            <color indexed="13"/>
            <rFont val="Tahoma"/>
            <family val="2"/>
          </rPr>
          <t>PERFIL GEOLÓGICO
Número da imagem referente ao solo</t>
        </r>
      </text>
    </comment>
  </commentList>
</comments>
</file>

<file path=xl/sharedStrings.xml><?xml version="1.0" encoding="utf-8"?>
<sst xmlns="http://schemas.openxmlformats.org/spreadsheetml/2006/main" count="1017" uniqueCount="242">
  <si>
    <t>LOCAL</t>
  </si>
  <si>
    <t>DATA</t>
  </si>
  <si>
    <t>DESCRIÇÃO</t>
  </si>
  <si>
    <t>COTA (m)</t>
  </si>
  <si>
    <t>CLIENTE:</t>
  </si>
  <si>
    <t>LOCAL:</t>
  </si>
  <si>
    <t>PERFIL
GEOLÓGICO</t>
  </si>
  <si>
    <t>c</t>
  </si>
  <si>
    <t>CAMADAS</t>
  </si>
  <si>
    <t>Penet.</t>
  </si>
  <si>
    <t>Golpes</t>
  </si>
  <si>
    <t>SPT</t>
  </si>
  <si>
    <r>
      <t xml:space="preserve">SPT </t>
    </r>
    <r>
      <rPr>
        <b/>
        <sz val="10"/>
        <color indexed="22"/>
        <rFont val="Arial"/>
        <family val="2"/>
      </rPr>
      <t>23</t>
    </r>
  </si>
  <si>
    <t>AMOSTRA</t>
  </si>
  <si>
    <t>.</t>
  </si>
  <si>
    <t>N'</t>
  </si>
  <si>
    <t>N</t>
  </si>
  <si>
    <t>Maior Dimensão:</t>
  </si>
  <si>
    <t>CARIMBO</t>
  </si>
  <si>
    <t>#</t>
  </si>
  <si>
    <t>PROF. (m)</t>
  </si>
  <si>
    <t xml:space="preserve">DESCRIÇÃO </t>
  </si>
  <si>
    <t>PEFIL</t>
  </si>
  <si>
    <t>PERFIL GEOLÓGICO</t>
  </si>
  <si>
    <t>CLIENTE</t>
  </si>
  <si>
    <t>RELATÓRIO Nº:</t>
  </si>
  <si>
    <t>REL. Nº:</t>
  </si>
  <si>
    <t>SONDAGEM A PERCUSSÃO</t>
  </si>
  <si>
    <t>CROQUI DE LOCAÇÃO</t>
  </si>
  <si>
    <t>OBS.:</t>
  </si>
  <si>
    <t>OBS:</t>
  </si>
  <si>
    <t>ATERRO</t>
  </si>
  <si>
    <t>SOLOS</t>
  </si>
  <si>
    <t>CONSISTÊNCIA</t>
  </si>
  <si>
    <t>COR</t>
  </si>
  <si>
    <t>AREIA</t>
  </si>
  <si>
    <t>AREIA ARGILO-SILTOSA</t>
  </si>
  <si>
    <t>AREIA ARGILOSA</t>
  </si>
  <si>
    <t>AREIA SILTO-ARGILOSA</t>
  </si>
  <si>
    <t>AREIA SILTOSA</t>
  </si>
  <si>
    <t>ARGILA</t>
  </si>
  <si>
    <t>ARGILA ARENO-SILTOSA</t>
  </si>
  <si>
    <t>ARGILA ARENOSA</t>
  </si>
  <si>
    <t>ARGILA SILTO-ARENOSA</t>
  </si>
  <si>
    <t>ARGILA SILTOSA</t>
  </si>
  <si>
    <t>SILTE</t>
  </si>
  <si>
    <t>BRITA</t>
  </si>
  <si>
    <t>CASCALHO</t>
  </si>
  <si>
    <t>CONCRETO</t>
  </si>
  <si>
    <t>ENTULHO</t>
  </si>
  <si>
    <t>MUITO MOLE</t>
  </si>
  <si>
    <t>MOLE</t>
  </si>
  <si>
    <t>FRIÁVEL</t>
  </si>
  <si>
    <t>CINZA</t>
  </si>
  <si>
    <t>VARIEGADA</t>
  </si>
  <si>
    <t>SILTE ARGILOSO</t>
  </si>
  <si>
    <t>SILTE ARENOSO</t>
  </si>
  <si>
    <t>SILTE ARENO-ARGILOSO</t>
  </si>
  <si>
    <t>M</t>
  </si>
  <si>
    <t>SILTE ARGILO-ARENOSO</t>
  </si>
  <si>
    <t>F</t>
  </si>
  <si>
    <t>AZUL</t>
  </si>
  <si>
    <t>MARROM</t>
  </si>
  <si>
    <t>FOF[A/O]</t>
  </si>
  <si>
    <t>PLÁSTIC[A/O]</t>
  </si>
  <si>
    <t>AMAREL[A/O]</t>
  </si>
  <si>
    <t>POUCO COMPACT[A/O]</t>
  </si>
  <si>
    <t>NÃO PLÁSTIC[A/O]</t>
  </si>
  <si>
    <t>MEDIANAMENTE COMPACT[A/O]</t>
  </si>
  <si>
    <t>POUCO PLÁSTIC[A/O]</t>
  </si>
  <si>
    <t>COMPACT[A/O]</t>
  </si>
  <si>
    <t>MUITO COMPACT[A/O]</t>
  </si>
  <si>
    <t>ROX[A/O]</t>
  </si>
  <si>
    <t>VERMELH[A/O]</t>
  </si>
  <si>
    <t>MÉDI[A/O]</t>
  </si>
  <si>
    <t>RIJ[A/O]</t>
  </si>
  <si>
    <t>DUR[A/O]</t>
  </si>
  <si>
    <t>GÊNERO</t>
  </si>
  <si>
    <t>1</t>
  </si>
  <si>
    <t>2</t>
  </si>
  <si>
    <t>0</t>
  </si>
  <si>
    <t>3</t>
  </si>
  <si>
    <t>SPT i</t>
  </si>
  <si>
    <t>SPT f</t>
  </si>
  <si>
    <t>4</t>
  </si>
  <si>
    <t>5</t>
  </si>
  <si>
    <t>8</t>
  </si>
  <si>
    <t>9</t>
  </si>
  <si>
    <t>18</t>
  </si>
  <si>
    <t>19</t>
  </si>
  <si>
    <t>40</t>
  </si>
  <si>
    <t>100</t>
  </si>
  <si>
    <t>6</t>
  </si>
  <si>
    <t>10</t>
  </si>
  <si>
    <t>11</t>
  </si>
  <si>
    <t>CG</t>
  </si>
  <si>
    <t>COMP. (G1) - ARENOSOS</t>
  </si>
  <si>
    <t>COMP. (G2) - ARGILOSOS</t>
  </si>
  <si>
    <t>NÍVEL D'ÁGUA</t>
  </si>
  <si>
    <t>7</t>
  </si>
  <si>
    <t>12</t>
  </si>
  <si>
    <t>15</t>
  </si>
  <si>
    <t>14</t>
  </si>
  <si>
    <t>13</t>
  </si>
  <si>
    <t>16</t>
  </si>
  <si>
    <t>17</t>
  </si>
  <si>
    <t>PG</t>
  </si>
  <si>
    <t>Vazio</t>
  </si>
  <si>
    <t>Areia</t>
  </si>
  <si>
    <t>Argila-Siltoso</t>
  </si>
  <si>
    <t>Silte</t>
  </si>
  <si>
    <t>Silte-Areno-Argiloso</t>
  </si>
  <si>
    <t>Silte-Arenoso</t>
  </si>
  <si>
    <t>Silte-Argilo-Arenoso</t>
  </si>
  <si>
    <t>Silte-Argiloso</t>
  </si>
  <si>
    <t>Brita</t>
  </si>
  <si>
    <t>Cascalho</t>
  </si>
  <si>
    <t>Concreto</t>
  </si>
  <si>
    <t>Entulho</t>
  </si>
  <si>
    <t>Areia-Argiloso</t>
  </si>
  <si>
    <t>Areia-Argilo-Siltoso</t>
  </si>
  <si>
    <t>Areia-Siltoso</t>
  </si>
  <si>
    <t>Areia-Silto-Argiloso</t>
  </si>
  <si>
    <t>Argila</t>
  </si>
  <si>
    <t>Argila-Arenoso</t>
  </si>
  <si>
    <t>Argila-Areno-Siltoso</t>
  </si>
  <si>
    <t>Argila-Silto-Arenoso</t>
  </si>
  <si>
    <t xml:space="preserve">PARA ALTERAR CLIQUE NA IMAGEM </t>
  </si>
  <si>
    <r>
      <t xml:space="preserve">NOTAS:
</t>
    </r>
    <r>
      <rPr>
        <sz val="10"/>
        <color indexed="47"/>
        <rFont val="Arial"/>
        <family val="2"/>
      </rPr>
      <t xml:space="preserve">
</t>
    </r>
    <r>
      <rPr>
        <b/>
        <sz val="10"/>
        <color indexed="53"/>
        <rFont val="Arial"/>
        <family val="2"/>
      </rPr>
      <t xml:space="preserve">1. </t>
    </r>
    <r>
      <rPr>
        <b/>
        <sz val="10"/>
        <color indexed="51"/>
        <rFont val="Arial"/>
        <family val="2"/>
      </rPr>
      <t>MANTENHA A SEQUÊNCIA, NÃO DEIXE IMAGENS EM BRANCO ENTRE AS OUTRAS IMAGENS.</t>
    </r>
    <r>
      <rPr>
        <b/>
        <sz val="10"/>
        <color indexed="47"/>
        <rFont val="Arial"/>
        <family val="2"/>
      </rPr>
      <t xml:space="preserve">
</t>
    </r>
    <r>
      <rPr>
        <b/>
        <sz val="10"/>
        <color indexed="53"/>
        <rFont val="Arial"/>
        <family val="2"/>
      </rPr>
      <t>2.</t>
    </r>
    <r>
      <rPr>
        <b/>
        <sz val="10"/>
        <color indexed="47"/>
        <rFont val="Arial"/>
        <family val="2"/>
      </rPr>
      <t xml:space="preserve"> </t>
    </r>
    <r>
      <rPr>
        <b/>
        <sz val="10"/>
        <color indexed="51"/>
        <rFont val="Arial"/>
        <family val="2"/>
      </rPr>
      <t>A REFERÊNCIA INTERNA É FEITA PELO NÚMERO, INDEPENDENTE DO NOME.</t>
    </r>
    <r>
      <rPr>
        <b/>
        <sz val="10"/>
        <color indexed="47"/>
        <rFont val="Arial"/>
        <family val="2"/>
      </rPr>
      <t xml:space="preserve">
</t>
    </r>
    <r>
      <rPr>
        <b/>
        <sz val="10"/>
        <color indexed="53"/>
        <rFont val="Arial"/>
        <family val="2"/>
      </rPr>
      <t>3.</t>
    </r>
    <r>
      <rPr>
        <b/>
        <sz val="10"/>
        <color indexed="47"/>
        <rFont val="Arial"/>
        <family val="2"/>
      </rPr>
      <t xml:space="preserve"> </t>
    </r>
    <r>
      <rPr>
        <b/>
        <sz val="10"/>
        <color indexed="51"/>
        <rFont val="Arial"/>
        <family val="2"/>
      </rPr>
      <t>APÓS INSERIR A IMAGEM, CADASTRE NA PLANILHA CONFIG O NÚMERO DA IMAGEM REFERENTE AO SOLO (COLUNA PG).</t>
    </r>
    <r>
      <rPr>
        <b/>
        <sz val="10"/>
        <color indexed="47"/>
        <rFont val="Arial"/>
        <family val="2"/>
      </rPr>
      <t xml:space="preserve">
</t>
    </r>
    <r>
      <rPr>
        <b/>
        <sz val="10"/>
        <color indexed="53"/>
        <rFont val="Arial"/>
        <family val="2"/>
      </rPr>
      <t>4.</t>
    </r>
    <r>
      <rPr>
        <b/>
        <sz val="10"/>
        <color indexed="47"/>
        <rFont val="Arial"/>
        <family val="2"/>
      </rPr>
      <t xml:space="preserve"> </t>
    </r>
    <r>
      <rPr>
        <b/>
        <sz val="10"/>
        <color indexed="51"/>
        <rFont val="Arial"/>
        <family val="2"/>
      </rPr>
      <t>AS IMAGENS NÃO SÃO REDIMENSIONADAS, PORTANTO UTILIZE IMAGENS COM LARGURA MÁXIMA DE 100 PIXELS.</t>
    </r>
  </si>
  <si>
    <r>
      <t>NOTA:</t>
    </r>
    <r>
      <rPr>
        <b/>
        <sz val="10"/>
        <color indexed="51"/>
        <rFont val="Arial"/>
        <family val="2"/>
      </rPr>
      <t xml:space="preserve">
A VARIAÇÃO DE GÊNERO, OCORRERÁ ASSIM: PARA OS SOLOS MARCADOS COM </t>
    </r>
    <r>
      <rPr>
        <b/>
        <sz val="10"/>
        <color indexed="53"/>
        <rFont val="Arial"/>
        <family val="2"/>
      </rPr>
      <t>F</t>
    </r>
    <r>
      <rPr>
        <b/>
        <sz val="10"/>
        <color indexed="51"/>
        <rFont val="Arial"/>
        <family val="2"/>
      </rPr>
      <t xml:space="preserve">, A PARTE ANTES DA BARRA SERÁ UTILIZADA, PARA OS QUE ESTIVEREM MARCADOS COM </t>
    </r>
    <r>
      <rPr>
        <b/>
        <sz val="10"/>
        <color indexed="53"/>
        <rFont val="Arial"/>
        <family val="2"/>
      </rPr>
      <t>M</t>
    </r>
    <r>
      <rPr>
        <b/>
        <sz val="10"/>
        <color indexed="51"/>
        <rFont val="Arial"/>
        <family val="2"/>
      </rPr>
      <t xml:space="preserve">, A PARTE UTILIZADA SERÁ AQUELA POSTERIOR À BARRA, NO CASO TODOS OS EXEMPLOS ESTÃO COM [A/O] MAS PODE-SE UTILIZAR QUALQUER CONJUNTO DE CARACTERES, EX: [AÕS/ÕES]
</t>
    </r>
  </si>
  <si>
    <r>
      <t xml:space="preserve">LOCAÇÃO ESQUEMÁTICA 
</t>
    </r>
    <r>
      <rPr>
        <sz val="12"/>
        <rFont val="Impact"/>
        <family val="2"/>
      </rPr>
      <t>(SEM ESCALA)</t>
    </r>
  </si>
  <si>
    <t>FOLHA</t>
  </si>
  <si>
    <t/>
  </si>
  <si>
    <t>COTA:</t>
  </si>
  <si>
    <t>COTA  (m)</t>
  </si>
  <si>
    <t>ESCALA</t>
  </si>
  <si>
    <t>VERDE</t>
  </si>
  <si>
    <t>PROFUNDIDADE (m)</t>
  </si>
  <si>
    <t>PROFUNDIDADE
(m)</t>
  </si>
  <si>
    <t>COTA N.A.
(m)</t>
  </si>
  <si>
    <t xml:space="preserve"> N° DE AMOSTRA</t>
  </si>
  <si>
    <t>CLASSIFICAÇÃO DO MATERIAL</t>
  </si>
  <si>
    <t>REVESTIMENTO</t>
  </si>
  <si>
    <t>AMOSTRADOR</t>
  </si>
  <si>
    <t>REVESTIMENTO = 63.5 mm</t>
  </si>
  <si>
    <t>PESO = 65 kg - ALTURA DE QUEDA = 75 cm</t>
  </si>
  <si>
    <t>PENETRAÇÃO (GOLPES)</t>
  </si>
  <si>
    <t>30 cm INICIAIS</t>
  </si>
  <si>
    <t>30 cm FINAIS</t>
  </si>
  <si>
    <t>RESISTÊNCIA À PENETRAÇÃO</t>
  </si>
  <si>
    <t>INÍCIO:</t>
  </si>
  <si>
    <t>TABELA DO NÍVEL D'ÁGUA</t>
  </si>
  <si>
    <t>HORA</t>
  </si>
  <si>
    <t>N.A. (m)</t>
  </si>
  <si>
    <t>Ø</t>
  </si>
  <si>
    <t>4"</t>
  </si>
  <si>
    <t>2 ¼"</t>
  </si>
  <si>
    <t>2"</t>
  </si>
  <si>
    <t>2½"</t>
  </si>
  <si>
    <t>AVANÇO DO FURO</t>
  </si>
  <si>
    <t>TRADO CAVADEIRA</t>
  </si>
  <si>
    <t>TRADO HELICOIDAL</t>
  </si>
  <si>
    <t>CIRCULAÇÃO DE ÁGUA</t>
  </si>
  <si>
    <t>ENSAIOS</t>
  </si>
  <si>
    <t>MÉTODO EXECUTIVO</t>
  </si>
  <si>
    <t>PROF. FURO
 (m)</t>
  </si>
  <si>
    <t>N.A.
(m)</t>
  </si>
  <si>
    <t>REV.</t>
  </si>
  <si>
    <t>COMPACIDADE - SOLOS ARENOSOS (SPT)</t>
  </si>
  <si>
    <t>CONSISTÊNCIA - SOLOS ARGILOSOS (SPT)</t>
  </si>
  <si>
    <t>DATA INÍCIO</t>
  </si>
  <si>
    <t>DATA TÉRMINO</t>
  </si>
  <si>
    <t>PROF. FURO 
(m)</t>
  </si>
  <si>
    <t>AVANÇO</t>
  </si>
  <si>
    <t>TC</t>
  </si>
  <si>
    <t>TH</t>
  </si>
  <si>
    <t>C.A.</t>
  </si>
  <si>
    <t>AMOSTRAS</t>
  </si>
  <si>
    <t>OBSERVAÇÕES</t>
  </si>
  <si>
    <t>PROF. INI.</t>
  </si>
  <si>
    <t>PROF. FIN.</t>
  </si>
  <si>
    <t>AVANÇO
TC/TH/
CA</t>
  </si>
  <si>
    <t>COORDENADAS</t>
  </si>
  <si>
    <t>E</t>
  </si>
  <si>
    <t>OBRA:</t>
  </si>
  <si>
    <t>TÉRMINO:</t>
  </si>
  <si>
    <t>SONDADOR:</t>
  </si>
  <si>
    <t>APROVADO:</t>
  </si>
  <si>
    <t>FOLHA:</t>
  </si>
  <si>
    <t>ESCALA:</t>
  </si>
  <si>
    <t>COORDENADAS:</t>
  </si>
  <si>
    <t>ENSAIO PENETRO-MÉTRICO</t>
  </si>
  <si>
    <r>
      <t>1</t>
    </r>
    <r>
      <rPr>
        <b/>
        <vertAlign val="superscript"/>
        <sz val="9"/>
        <rFont val="Arial"/>
        <family val="2"/>
      </rPr>
      <t>o</t>
    </r>
  </si>
  <si>
    <r>
      <t>2</t>
    </r>
    <r>
      <rPr>
        <b/>
        <vertAlign val="superscript"/>
        <sz val="9"/>
        <rFont val="Arial"/>
        <family val="2"/>
      </rPr>
      <t>o</t>
    </r>
  </si>
  <si>
    <r>
      <t>3</t>
    </r>
    <r>
      <rPr>
        <b/>
        <vertAlign val="superscript"/>
        <sz val="9"/>
        <rFont val="Arial"/>
        <family val="2"/>
      </rPr>
      <t>o</t>
    </r>
  </si>
  <si>
    <t>OBRA</t>
  </si>
  <si>
    <t>SONDADOR</t>
  </si>
  <si>
    <t>FURO</t>
  </si>
  <si>
    <t>01</t>
  </si>
  <si>
    <t>SEM ESCALA</t>
  </si>
  <si>
    <t>PRETO</t>
  </si>
  <si>
    <t>Otelhar Agropecuária</t>
  </si>
  <si>
    <t>Fazenda Entre Rios</t>
  </si>
  <si>
    <t>01 / 01</t>
  </si>
  <si>
    <t>0.00</t>
  </si>
  <si>
    <t>1.00</t>
  </si>
  <si>
    <t>2.00</t>
  </si>
  <si>
    <t>-</t>
  </si>
  <si>
    <t>SECO</t>
  </si>
  <si>
    <t>FURO
SP- 01</t>
  </si>
  <si>
    <t>EDUARDO C.</t>
  </si>
  <si>
    <t>CONSTRUÇÃO CIVIL</t>
  </si>
  <si>
    <t>ROSIMEIRE ABE BOTOF</t>
  </si>
  <si>
    <t>RUA PUPUNHA, LOTE 38 QUADRA 15 - CONDOMINIO FLORAIS DO VALLE - RIBEIRÃO DO LIPA - CUIABA-MT</t>
  </si>
  <si>
    <t>03/12/2018</t>
  </si>
  <si>
    <t>10:15</t>
  </si>
  <si>
    <t>- SONDAGEM CONFORME NBR-6484 E OBEDECENDO  A CRITÉRIOS PRÉ-ESTABELECIDOS PELO CLIENTE.
-  FURO IMPENETRÁVEL A PERCUSSÃO, POR EM 3 m SUCESSIVOS SE OBTER 30 GOLPES PARA PENETRAÇÃO DOS 15 cm DO AMOSTRADOR PADRÃO; 
- FURO FINALIZADO EM 6,09 m</t>
  </si>
  <si>
    <t>6.09</t>
  </si>
  <si>
    <t>SERGIO NAVARRO</t>
  </si>
  <si>
    <t>AV. CASTELO BRANCO S/N, CENTRO SUL - VARZEA GRANDE - MT</t>
  </si>
  <si>
    <t>AMPLIAÇÃO/REFORMA CAMARA MUNICIPAL DE VARZEA GRANDE</t>
  </si>
  <si>
    <t>26/12/2018</t>
  </si>
  <si>
    <t>0,70</t>
  </si>
  <si>
    <t>27/12/2018</t>
  </si>
  <si>
    <t>SP- 01 A</t>
  </si>
  <si>
    <t>8:15</t>
  </si>
  <si>
    <t>13:35</t>
  </si>
  <si>
    <t>0,58</t>
  </si>
  <si>
    <t>- SONDAGEM CONFORME NBR-6484 E OBEDECENDO  A CRITÉRIOS PRÉ-ESTABELECIDOS PELO CLIENTE.
-  FURO IMPENETRÁVEL A LAVAGEM POR NÃO OBTER AVANÇO SUPERIOR A 5 CM A CADA 10 MIN DE ENSAIO DURANTE 30 MIN; 
- FURO PARALIZADO EM 8,11 m</t>
  </si>
  <si>
    <t>15°39'53.8"S</t>
  </si>
  <si>
    <t>56°07'54.4"W</t>
  </si>
  <si>
    <t>SILTE ARGILOSO, MARROM A CINZA, INTEMPERIZADO, CONSISTENCIA MOLE A RIJO. SEGUIDO DE CAMADA DE PEDRISCO QUARTZOSO.</t>
  </si>
  <si>
    <t>&lt;FDESC&gt;SILTE ARGILOSO, MARROM A CINZA, INTEMPERIZADO, CONSISTENCIA MOLE A RIJO. SEGUIDO DE CAMADA DE PEDRISCO QUARTZOSO.&lt;/FDESC&gt;&lt;FCOTA&gt;3,45&lt;/FCOTA&gt;&lt;FPERFGEO&gt;15&lt;/FPERFGEO&gt;&lt;FCORINDEX&gt;4&lt;/FCORINDEX&gt;</t>
  </si>
  <si>
    <t>8,11</t>
  </si>
  <si>
    <t>SILTE ARGILOSO, POUCO PLÁSTICO, COR VARIEGADA, PREDOMINANTEMENTE MARROM MÉDIO A DURO CONSISTENCIA (alteração pedologica local, intemperizado de rocha fonte filito)</t>
  </si>
  <si>
    <t>&lt;FDESC&gt;SILTE ARGILOSO, POUCO PLÁSTICO, COR VARIEGADA, PREDOMINANTEMENTE MARROM MÉDIO A DURO CONSISTENCIA (alteração pedologica local, intemperizado de rocha fonte filito)&lt;/FDESC&gt;&lt;FCOTA&gt;8,11&lt;/FCOTA&gt;&lt;FPERFGEO&gt;15&lt;/FPERFGEO&gt;&lt;FCORINDEX&gt;6&lt;/FCORINDEX&gt;</t>
  </si>
  <si>
    <t>FURO
SP- 01 A</t>
  </si>
  <si>
    <t>N: 15°39'53.8"S</t>
  </si>
  <si>
    <t>E: 56°07'54.4"W</t>
  </si>
  <si>
    <t>0.70</t>
  </si>
  <si>
    <t>0.58</t>
  </si>
  <si>
    <t>8.10</t>
  </si>
</sst>
</file>

<file path=xl/styles.xml><?xml version="1.0" encoding="utf-8"?>
<styleSheet xmlns="http://schemas.openxmlformats.org/spreadsheetml/2006/main">
  <fonts count="7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9"/>
      <color indexed="22"/>
      <name val="Arial"/>
      <family val="2"/>
    </font>
    <font>
      <b/>
      <sz val="9"/>
      <color indexed="22"/>
      <name val="Arial"/>
      <family val="2"/>
    </font>
    <font>
      <b/>
      <sz val="12"/>
      <color indexed="22"/>
      <name val="Arial"/>
      <family val="2"/>
    </font>
    <font>
      <b/>
      <sz val="12"/>
      <color indexed="8"/>
      <name val="Arial"/>
      <family val="2"/>
    </font>
    <font>
      <b/>
      <sz val="10"/>
      <color indexed="10"/>
      <name val="Arial"/>
      <family val="2"/>
    </font>
    <font>
      <sz val="8"/>
      <color indexed="8"/>
      <name val="Arial"/>
      <family val="2"/>
    </font>
    <font>
      <b/>
      <sz val="10"/>
      <color indexed="22"/>
      <name val="Arial"/>
      <family val="2"/>
    </font>
    <font>
      <sz val="8"/>
      <color indexed="63"/>
      <name val="Arial"/>
      <family val="2"/>
    </font>
    <font>
      <sz val="22"/>
      <color indexed="13"/>
      <name val="Impact"/>
      <family val="2"/>
    </font>
    <font>
      <b/>
      <sz val="10"/>
      <name val="Arial"/>
      <family val="2"/>
    </font>
    <font>
      <b/>
      <sz val="8"/>
      <color indexed="22"/>
      <name val="Arial"/>
      <family val="2"/>
    </font>
    <font>
      <sz val="10"/>
      <color indexed="8"/>
      <name val="Arial"/>
      <family val="2"/>
    </font>
    <font>
      <sz val="20"/>
      <color indexed="13"/>
      <name val="Impact"/>
      <family val="2"/>
    </font>
    <font>
      <sz val="18"/>
      <name val="Impact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9"/>
      <color indexed="13"/>
      <name val="Tahoma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1"/>
      <name val="Arial"/>
      <family val="2"/>
    </font>
    <font>
      <b/>
      <sz val="10"/>
      <color indexed="13"/>
      <name val="Arial"/>
      <family val="2"/>
    </font>
    <font>
      <b/>
      <sz val="9"/>
      <color indexed="10"/>
      <name val="Tahoma"/>
      <family val="2"/>
    </font>
    <font>
      <sz val="10"/>
      <color indexed="9"/>
      <name val="Arial"/>
      <family val="2"/>
    </font>
    <font>
      <sz val="18"/>
      <color indexed="13"/>
      <name val="Impact"/>
      <family val="2"/>
    </font>
    <font>
      <sz val="16"/>
      <color indexed="47"/>
      <name val="Impact"/>
      <family val="2"/>
    </font>
    <font>
      <sz val="10"/>
      <color indexed="47"/>
      <name val="Arial"/>
      <family val="2"/>
    </font>
    <font>
      <b/>
      <sz val="10"/>
      <color indexed="47"/>
      <name val="Arial"/>
      <family val="2"/>
    </font>
    <font>
      <sz val="16"/>
      <color indexed="53"/>
      <name val="Impact"/>
      <family val="2"/>
    </font>
    <font>
      <b/>
      <sz val="10"/>
      <color indexed="53"/>
      <name val="Arial"/>
      <family val="2"/>
    </font>
    <font>
      <b/>
      <sz val="10"/>
      <color indexed="51"/>
      <name val="Arial"/>
      <family val="2"/>
    </font>
    <font>
      <sz val="12"/>
      <name val="Impact"/>
      <family val="2"/>
    </font>
    <font>
      <sz val="10"/>
      <name val="Impact"/>
      <family val="2"/>
    </font>
    <font>
      <sz val="11"/>
      <name val="Arial"/>
      <family val="2"/>
    </font>
    <font>
      <sz val="10"/>
      <name val="Symbol"/>
      <family val="1"/>
      <charset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6"/>
      <name val="Impact"/>
      <family val="2"/>
    </font>
    <font>
      <b/>
      <vertAlign val="superscript"/>
      <sz val="9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</fills>
  <borders count="10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52"/>
      </left>
      <right style="thin">
        <color indexed="52"/>
      </right>
      <top style="thin">
        <color indexed="52"/>
      </top>
      <bottom style="thin">
        <color indexed="52"/>
      </bottom>
      <diagonal/>
    </border>
    <border>
      <left style="medium">
        <color indexed="63"/>
      </left>
      <right style="medium">
        <color indexed="63"/>
      </right>
      <top style="thin">
        <color indexed="55"/>
      </top>
      <bottom style="thin">
        <color indexed="55"/>
      </bottom>
      <diagonal/>
    </border>
    <border>
      <left style="medium">
        <color indexed="63"/>
      </left>
      <right/>
      <top style="thin">
        <color indexed="55"/>
      </top>
      <bottom style="thin">
        <color indexed="55"/>
      </bottom>
      <diagonal/>
    </border>
    <border>
      <left style="medium">
        <color indexed="63"/>
      </left>
      <right/>
      <top style="thin">
        <color indexed="55"/>
      </top>
      <bottom style="medium">
        <color indexed="63"/>
      </bottom>
      <diagonal/>
    </border>
    <border>
      <left style="medium">
        <color indexed="55"/>
      </left>
      <right style="medium">
        <color indexed="63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medium">
        <color indexed="63"/>
      </right>
      <top style="thin">
        <color indexed="55"/>
      </top>
      <bottom style="medium">
        <color indexed="63"/>
      </bottom>
      <diagonal/>
    </border>
    <border>
      <left style="medium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medium">
        <color indexed="55"/>
      </right>
      <top style="thin">
        <color indexed="55"/>
      </top>
      <bottom style="medium">
        <color indexed="63"/>
      </bottom>
      <diagonal/>
    </border>
    <border>
      <left style="medium">
        <color indexed="63"/>
      </left>
      <right/>
      <top/>
      <bottom style="thin">
        <color indexed="55"/>
      </bottom>
      <diagonal/>
    </border>
    <border>
      <left style="medium">
        <color indexed="55"/>
      </left>
      <right style="medium">
        <color indexed="55"/>
      </right>
      <top/>
      <bottom style="thin">
        <color indexed="55"/>
      </bottom>
      <diagonal/>
    </border>
    <border>
      <left style="medium">
        <color indexed="55"/>
      </left>
      <right style="medium">
        <color indexed="63"/>
      </right>
      <top/>
      <bottom style="thin">
        <color indexed="55"/>
      </bottom>
      <diagonal/>
    </border>
    <border>
      <left style="medium">
        <color indexed="63"/>
      </left>
      <right/>
      <top style="thin">
        <color indexed="55"/>
      </top>
      <bottom/>
      <diagonal/>
    </border>
    <border>
      <left style="medium">
        <color indexed="55"/>
      </left>
      <right style="medium">
        <color indexed="55"/>
      </right>
      <top style="thin">
        <color indexed="55"/>
      </top>
      <bottom/>
      <diagonal/>
    </border>
    <border>
      <left style="medium">
        <color indexed="55"/>
      </left>
      <right style="medium">
        <color indexed="63"/>
      </right>
      <top style="thin">
        <color indexed="55"/>
      </top>
      <bottom/>
      <diagonal/>
    </border>
    <border>
      <left style="medium">
        <color indexed="63"/>
      </left>
      <right style="medium">
        <color indexed="63"/>
      </right>
      <top style="thin">
        <color indexed="55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/>
      <bottom style="thin">
        <color indexed="55"/>
      </bottom>
      <diagonal/>
    </border>
    <border>
      <left style="medium">
        <color indexed="63"/>
      </left>
      <right style="thin">
        <color indexed="55"/>
      </right>
      <top style="medium">
        <color indexed="22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22"/>
      </top>
      <bottom style="thin">
        <color indexed="55"/>
      </bottom>
      <diagonal/>
    </border>
    <border>
      <left style="thin">
        <color indexed="55"/>
      </left>
      <right style="medium">
        <color indexed="63"/>
      </right>
      <top style="medium">
        <color indexed="22"/>
      </top>
      <bottom style="thin">
        <color indexed="55"/>
      </bottom>
      <diagonal/>
    </border>
    <border>
      <left style="medium">
        <color indexed="63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63"/>
      </right>
      <top style="thin">
        <color indexed="55"/>
      </top>
      <bottom style="thin">
        <color indexed="55"/>
      </bottom>
      <diagonal/>
    </border>
    <border>
      <left style="medium">
        <color indexed="63"/>
      </left>
      <right style="thin">
        <color indexed="55"/>
      </right>
      <top style="thin">
        <color indexed="55"/>
      </top>
      <bottom style="medium">
        <color indexed="6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63"/>
      </bottom>
      <diagonal/>
    </border>
    <border>
      <left style="thin">
        <color indexed="55"/>
      </left>
      <right style="medium">
        <color indexed="63"/>
      </right>
      <top style="thin">
        <color indexed="55"/>
      </top>
      <bottom style="medium">
        <color indexed="63"/>
      </bottom>
      <diagonal/>
    </border>
    <border>
      <left style="medium">
        <color indexed="63"/>
      </left>
      <right style="thin">
        <color indexed="55"/>
      </right>
      <top style="medium">
        <color indexed="63"/>
      </top>
      <bottom style="medium">
        <color indexed="22"/>
      </bottom>
      <diagonal/>
    </border>
    <border>
      <left style="thin">
        <color indexed="55"/>
      </left>
      <right style="thin">
        <color indexed="55"/>
      </right>
      <top style="medium">
        <color indexed="63"/>
      </top>
      <bottom style="medium">
        <color indexed="22"/>
      </bottom>
      <diagonal/>
    </border>
    <border>
      <left style="thin">
        <color indexed="55"/>
      </left>
      <right style="medium">
        <color indexed="63"/>
      </right>
      <top style="medium">
        <color indexed="63"/>
      </top>
      <bottom style="medium">
        <color indexed="22"/>
      </bottom>
      <diagonal/>
    </border>
    <border>
      <left/>
      <right style="thin">
        <color indexed="55"/>
      </right>
      <top style="thin">
        <color indexed="63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3"/>
      </left>
      <right style="thin">
        <color indexed="63"/>
      </right>
      <top style="medium">
        <color indexed="22"/>
      </top>
      <bottom style="thin">
        <color indexed="55"/>
      </bottom>
      <diagonal/>
    </border>
    <border>
      <left style="medium">
        <color indexed="63"/>
      </left>
      <right style="thin">
        <color indexed="63"/>
      </right>
      <top style="thin">
        <color indexed="55"/>
      </top>
      <bottom style="thin">
        <color indexed="55"/>
      </bottom>
      <diagonal/>
    </border>
    <border>
      <left style="medium">
        <color indexed="63"/>
      </left>
      <right style="thin">
        <color indexed="63"/>
      </right>
      <top style="thin">
        <color indexed="55"/>
      </top>
      <bottom style="medium">
        <color indexed="6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 style="medium">
        <color indexed="22"/>
      </bottom>
      <diagonal/>
    </border>
    <border>
      <left style="thick">
        <color indexed="23"/>
      </left>
      <right/>
      <top style="thick">
        <color indexed="23"/>
      </top>
      <bottom/>
      <diagonal/>
    </border>
    <border>
      <left/>
      <right/>
      <top style="thick">
        <color indexed="23"/>
      </top>
      <bottom/>
      <diagonal/>
    </border>
    <border>
      <left/>
      <right style="thick">
        <color indexed="23"/>
      </right>
      <top style="thick">
        <color indexed="23"/>
      </top>
      <bottom/>
      <diagonal/>
    </border>
    <border>
      <left style="thick">
        <color indexed="23"/>
      </left>
      <right/>
      <top/>
      <bottom style="thick">
        <color indexed="23"/>
      </bottom>
      <diagonal/>
    </border>
    <border>
      <left/>
      <right/>
      <top/>
      <bottom style="thick">
        <color indexed="23"/>
      </bottom>
      <diagonal/>
    </border>
    <border>
      <left/>
      <right style="thick">
        <color indexed="23"/>
      </right>
      <top/>
      <bottom style="thick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63"/>
      </top>
      <bottom style="thin">
        <color indexed="55"/>
      </bottom>
      <diagonal/>
    </border>
    <border>
      <left style="thin">
        <color indexed="55"/>
      </left>
      <right/>
      <top style="thin">
        <color indexed="63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3"/>
      </bottom>
      <diagonal/>
    </border>
    <border>
      <left style="thin">
        <color indexed="55"/>
      </left>
      <right/>
      <top style="thin">
        <color indexed="55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3" applyNumberFormat="0" applyFill="0" applyAlignment="0" applyProtection="0"/>
    <xf numFmtId="0" fontId="17" fillId="22" borderId="0" applyNumberFormat="0" applyBorder="0" applyAlignment="0" applyProtection="0"/>
    <xf numFmtId="0" fontId="1" fillId="23" borderId="7" applyNumberFormat="0" applyFon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48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Fill="1" applyAlignment="1">
      <alignment horizontal="right" vertical="center"/>
    </xf>
    <xf numFmtId="0" fontId="25" fillId="0" borderId="0" xfId="0" applyFont="1" applyFill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24" fillId="24" borderId="0" xfId="0" applyFont="1" applyFill="1" applyAlignment="1">
      <alignment horizontal="right" vertical="center"/>
    </xf>
    <xf numFmtId="0" fontId="24" fillId="24" borderId="0" xfId="0" applyFont="1" applyFill="1" applyAlignment="1">
      <alignment vertical="center"/>
    </xf>
    <xf numFmtId="0" fontId="24" fillId="24" borderId="0" xfId="0" applyFont="1" applyFill="1" applyAlignment="1">
      <alignment horizontal="center" vertical="center"/>
    </xf>
    <xf numFmtId="0" fontId="24" fillId="24" borderId="0" xfId="0" applyFont="1" applyFill="1" applyAlignment="1">
      <alignment horizontal="left" vertical="center"/>
    </xf>
    <xf numFmtId="0" fontId="26" fillId="25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/>
    </xf>
    <xf numFmtId="0" fontId="24" fillId="24" borderId="0" xfId="0" applyFont="1" applyFill="1" applyAlignment="1" applyProtection="1">
      <alignment vertical="center"/>
      <protection locked="0"/>
    </xf>
    <xf numFmtId="0" fontId="23" fillId="25" borderId="10" xfId="0" applyNumberFormat="1" applyFont="1" applyFill="1" applyBorder="1" applyAlignment="1" applyProtection="1">
      <alignment horizontal="center" vertical="center"/>
      <protection locked="0"/>
    </xf>
    <xf numFmtId="0" fontId="27" fillId="26" borderId="10" xfId="0" applyFont="1" applyFill="1" applyBorder="1" applyAlignment="1">
      <alignment horizontal="center" vertical="center" wrapText="1"/>
    </xf>
    <xf numFmtId="0" fontId="23" fillId="25" borderId="10" xfId="0" applyNumberFormat="1" applyFont="1" applyFill="1" applyBorder="1" applyAlignment="1" applyProtection="1">
      <alignment horizontal="center" vertical="center"/>
    </xf>
    <xf numFmtId="0" fontId="28" fillId="26" borderId="0" xfId="0" applyFont="1" applyFill="1" applyBorder="1" applyAlignment="1">
      <alignment vertical="center"/>
    </xf>
    <xf numFmtId="0" fontId="35" fillId="26" borderId="0" xfId="0" applyFont="1" applyFill="1" applyBorder="1" applyAlignment="1">
      <alignment vertical="center"/>
    </xf>
    <xf numFmtId="0" fontId="34" fillId="26" borderId="11" xfId="0" applyFont="1" applyFill="1" applyBorder="1" applyAlignment="1">
      <alignment horizontal="center" vertical="center"/>
    </xf>
    <xf numFmtId="0" fontId="26" fillId="0" borderId="0" xfId="0" applyFont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6" fillId="0" borderId="0" xfId="0" applyFont="1" applyAlignment="1" applyProtection="1">
      <protection locked="0"/>
    </xf>
    <xf numFmtId="14" fontId="26" fillId="0" borderId="0" xfId="0" applyNumberFormat="1" applyFont="1" applyBorder="1" applyAlignment="1" applyProtection="1">
      <alignment horizontal="left"/>
    </xf>
    <xf numFmtId="0" fontId="36" fillId="0" borderId="0" xfId="0" applyFont="1" applyAlignme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6" fillId="0" borderId="0" xfId="0" applyFont="1" applyBorder="1"/>
    <xf numFmtId="0" fontId="26" fillId="0" borderId="16" xfId="0" applyFont="1" applyBorder="1"/>
    <xf numFmtId="0" fontId="0" fillId="0" borderId="0" xfId="0" applyBorder="1"/>
    <xf numFmtId="0" fontId="0" fillId="0" borderId="16" xfId="0" applyBorder="1"/>
    <xf numFmtId="0" fontId="26" fillId="0" borderId="16" xfId="0" applyFont="1" applyBorder="1" applyAlignment="1" applyProtection="1">
      <protection locked="0"/>
    </xf>
    <xf numFmtId="0" fontId="36" fillId="0" borderId="0" xfId="0" applyFont="1" applyBorder="1"/>
    <xf numFmtId="0" fontId="26" fillId="0" borderId="0" xfId="0" applyFont="1" applyBorder="1" applyAlignment="1" applyProtection="1">
      <alignment horizontal="left"/>
    </xf>
    <xf numFmtId="0" fontId="36" fillId="0" borderId="16" xfId="0" applyFont="1" applyBorder="1" applyAlignment="1"/>
    <xf numFmtId="0" fontId="0" fillId="0" borderId="17" xfId="0" applyBorder="1"/>
    <xf numFmtId="0" fontId="0" fillId="0" borderId="18" xfId="0" applyBorder="1"/>
    <xf numFmtId="0" fontId="0" fillId="27" borderId="19" xfId="0" applyFill="1" applyBorder="1" applyAlignment="1">
      <alignment horizontal="center"/>
    </xf>
    <xf numFmtId="0" fontId="3" fillId="0" borderId="0" xfId="0" applyFont="1"/>
    <xf numFmtId="2" fontId="44" fillId="25" borderId="10" xfId="0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Alignment="1">
      <alignment horizontal="right" vertical="center"/>
    </xf>
    <xf numFmtId="0" fontId="0" fillId="25" borderId="0" xfId="0" applyFill="1"/>
    <xf numFmtId="0" fontId="40" fillId="0" borderId="0" xfId="0" applyFont="1" applyBorder="1" applyAlignment="1">
      <alignment horizontal="center" vertical="center"/>
    </xf>
    <xf numFmtId="0" fontId="0" fillId="25" borderId="0" xfId="0" applyFill="1" applyBorder="1"/>
    <xf numFmtId="0" fontId="48" fillId="0" borderId="0" xfId="0" applyFont="1" applyBorder="1"/>
    <xf numFmtId="0" fontId="23" fillId="25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inden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49" fontId="41" fillId="28" borderId="20" xfId="0" applyNumberFormat="1" applyFont="1" applyFill="1" applyBorder="1" applyAlignment="1" applyProtection="1">
      <alignment horizontal="left" vertical="center" indent="1"/>
      <protection locked="0"/>
    </xf>
    <xf numFmtId="49" fontId="41" fillId="28" borderId="21" xfId="0" applyNumberFormat="1" applyFont="1" applyFill="1" applyBorder="1" applyAlignment="1" applyProtection="1">
      <alignment horizontal="left" vertical="center" indent="1"/>
      <protection locked="0"/>
    </xf>
    <xf numFmtId="49" fontId="38" fillId="28" borderId="22" xfId="0" applyNumberFormat="1" applyFont="1" applyFill="1" applyBorder="1" applyAlignment="1" applyProtection="1">
      <alignment horizontal="left" vertical="center" indent="1"/>
      <protection locked="0"/>
    </xf>
    <xf numFmtId="49" fontId="41" fillId="28" borderId="23" xfId="0" applyNumberFormat="1" applyFont="1" applyFill="1" applyBorder="1" applyAlignment="1" applyProtection="1">
      <alignment horizontal="center" vertical="center"/>
      <protection locked="0"/>
    </xf>
    <xf numFmtId="49" fontId="38" fillId="28" borderId="24" xfId="0" applyNumberFormat="1" applyFont="1" applyFill="1" applyBorder="1" applyAlignment="1" applyProtection="1">
      <alignment horizontal="center" vertical="center"/>
      <protection locked="0"/>
    </xf>
    <xf numFmtId="49" fontId="41" fillId="28" borderId="25" xfId="0" applyNumberFormat="1" applyFont="1" applyFill="1" applyBorder="1" applyAlignment="1" applyProtection="1">
      <alignment horizontal="center" vertical="center"/>
      <protection locked="0"/>
    </xf>
    <xf numFmtId="49" fontId="38" fillId="28" borderId="26" xfId="0" applyNumberFormat="1" applyFont="1" applyFill="1" applyBorder="1" applyAlignment="1" applyProtection="1">
      <alignment horizontal="center" vertical="center"/>
      <protection locked="0"/>
    </xf>
    <xf numFmtId="49" fontId="41" fillId="28" borderId="27" xfId="0" applyNumberFormat="1" applyFont="1" applyFill="1" applyBorder="1" applyAlignment="1" applyProtection="1">
      <alignment horizontal="left" vertical="center" indent="1"/>
      <protection locked="0"/>
    </xf>
    <xf numFmtId="49" fontId="41" fillId="28" borderId="28" xfId="0" applyNumberFormat="1" applyFont="1" applyFill="1" applyBorder="1" applyAlignment="1" applyProtection="1">
      <alignment horizontal="center" vertical="center"/>
      <protection locked="0"/>
    </xf>
    <xf numFmtId="49" fontId="41" fillId="28" borderId="29" xfId="0" applyNumberFormat="1" applyFont="1" applyFill="1" applyBorder="1" applyAlignment="1" applyProtection="1">
      <alignment horizontal="center" vertical="center"/>
      <protection locked="0"/>
    </xf>
    <xf numFmtId="49" fontId="41" fillId="28" borderId="30" xfId="0" applyNumberFormat="1" applyFont="1" applyFill="1" applyBorder="1" applyAlignment="1" applyProtection="1">
      <alignment horizontal="left" vertical="center" indent="1"/>
      <protection locked="0"/>
    </xf>
    <xf numFmtId="49" fontId="41" fillId="28" borderId="31" xfId="0" applyNumberFormat="1" applyFont="1" applyFill="1" applyBorder="1" applyAlignment="1" applyProtection="1">
      <alignment horizontal="center" vertical="center"/>
      <protection locked="0"/>
    </xf>
    <xf numFmtId="49" fontId="41" fillId="28" borderId="32" xfId="0" applyNumberFormat="1" applyFont="1" applyFill="1" applyBorder="1" applyAlignment="1" applyProtection="1">
      <alignment horizontal="center" vertical="center"/>
      <protection locked="0"/>
    </xf>
    <xf numFmtId="49" fontId="41" fillId="28" borderId="33" xfId="0" applyNumberFormat="1" applyFont="1" applyFill="1" applyBorder="1" applyAlignment="1" applyProtection="1">
      <alignment horizontal="left" vertical="center" indent="1"/>
      <protection locked="0"/>
    </xf>
    <xf numFmtId="49" fontId="41" fillId="28" borderId="34" xfId="0" applyNumberFormat="1" applyFont="1" applyFill="1" applyBorder="1" applyAlignment="1" applyProtection="1">
      <alignment horizontal="left" vertical="center" indent="1"/>
      <protection locked="0"/>
    </xf>
    <xf numFmtId="49" fontId="41" fillId="28" borderId="35" xfId="0" applyNumberFormat="1" applyFont="1" applyFill="1" applyBorder="1" applyAlignment="1" applyProtection="1">
      <alignment horizontal="left" vertical="center" indent="1"/>
      <protection locked="0"/>
    </xf>
    <xf numFmtId="49" fontId="41" fillId="28" borderId="36" xfId="0" applyNumberFormat="1" applyFont="1" applyFill="1" applyBorder="1" applyAlignment="1" applyProtection="1">
      <alignment horizontal="center" vertical="center"/>
      <protection locked="0"/>
    </xf>
    <xf numFmtId="49" fontId="41" fillId="28" borderId="37" xfId="0" applyNumberFormat="1" applyFont="1" applyFill="1" applyBorder="1" applyAlignment="1" applyProtection="1">
      <alignment horizontal="center" vertical="center"/>
      <protection locked="0"/>
    </xf>
    <xf numFmtId="49" fontId="41" fillId="28" borderId="38" xfId="0" applyNumberFormat="1" applyFont="1" applyFill="1" applyBorder="1" applyAlignment="1" applyProtection="1">
      <alignment horizontal="left" vertical="center" indent="1"/>
      <protection locked="0"/>
    </xf>
    <xf numFmtId="49" fontId="41" fillId="28" borderId="10" xfId="0" applyNumberFormat="1" applyFont="1" applyFill="1" applyBorder="1" applyAlignment="1" applyProtection="1">
      <alignment horizontal="center" vertical="center"/>
      <protection locked="0"/>
    </xf>
    <xf numFmtId="49" fontId="41" fillId="28" borderId="39" xfId="0" applyNumberFormat="1" applyFont="1" applyFill="1" applyBorder="1" applyAlignment="1" applyProtection="1">
      <alignment horizontal="center" vertical="center"/>
      <protection locked="0"/>
    </xf>
    <xf numFmtId="49" fontId="41" fillId="28" borderId="40" xfId="0" applyNumberFormat="1" applyFont="1" applyFill="1" applyBorder="1" applyAlignment="1" applyProtection="1">
      <alignment horizontal="left" vertical="center" indent="1"/>
      <protection locked="0"/>
    </xf>
    <xf numFmtId="49" fontId="41" fillId="28" borderId="41" xfId="0" applyNumberFormat="1" applyFont="1" applyFill="1" applyBorder="1" applyAlignment="1" applyProtection="1">
      <alignment horizontal="center" vertical="center"/>
      <protection locked="0"/>
    </xf>
    <xf numFmtId="49" fontId="41" fillId="28" borderId="42" xfId="0" applyNumberFormat="1" applyFont="1" applyFill="1" applyBorder="1" applyAlignment="1" applyProtection="1">
      <alignment horizontal="center" vertical="center"/>
      <protection locked="0"/>
    </xf>
    <xf numFmtId="0" fontId="49" fillId="26" borderId="43" xfId="0" applyFont="1" applyFill="1" applyBorder="1" applyAlignment="1">
      <alignment horizontal="center" vertical="center" wrapText="1"/>
    </xf>
    <xf numFmtId="0" fontId="49" fillId="26" borderId="44" xfId="0" applyFont="1" applyFill="1" applyBorder="1" applyAlignment="1">
      <alignment horizontal="center" vertical="center" wrapText="1"/>
    </xf>
    <xf numFmtId="0" fontId="49" fillId="26" borderId="4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26" borderId="0" xfId="0" applyFill="1" applyAlignment="1">
      <alignment horizontal="center" vertical="center"/>
    </xf>
    <xf numFmtId="0" fontId="51" fillId="28" borderId="46" xfId="0" applyFont="1" applyFill="1" applyBorder="1" applyAlignment="1">
      <alignment horizontal="center" vertical="center"/>
    </xf>
    <xf numFmtId="0" fontId="51" fillId="28" borderId="47" xfId="0" applyFont="1" applyFill="1" applyBorder="1" applyAlignment="1">
      <alignment horizontal="center" vertical="center"/>
    </xf>
    <xf numFmtId="0" fontId="51" fillId="28" borderId="48" xfId="0" applyFont="1" applyFill="1" applyBorder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0" fontId="0" fillId="0" borderId="0" xfId="0" applyBorder="1" applyAlignment="1">
      <alignment horizontal="left"/>
    </xf>
    <xf numFmtId="0" fontId="45" fillId="0" borderId="49" xfId="0" applyFont="1" applyBorder="1" applyAlignment="1">
      <alignment horizontal="left" vertical="center"/>
    </xf>
    <xf numFmtId="0" fontId="45" fillId="0" borderId="0" xfId="0" applyFont="1" applyBorder="1" applyAlignment="1">
      <alignment horizontal="left" vertical="center"/>
    </xf>
    <xf numFmtId="0" fontId="45" fillId="0" borderId="50" xfId="0" applyFont="1" applyBorder="1" applyAlignment="1">
      <alignment horizontal="left" vertical="center"/>
    </xf>
    <xf numFmtId="0" fontId="45" fillId="0" borderId="51" xfId="0" applyFont="1" applyBorder="1" applyAlignment="1">
      <alignment horizontal="left" vertical="center"/>
    </xf>
    <xf numFmtId="0" fontId="39" fillId="26" borderId="0" xfId="0" applyFont="1" applyFill="1" applyBorder="1" applyAlignment="1">
      <alignment vertical="center"/>
    </xf>
    <xf numFmtId="0" fontId="45" fillId="0" borderId="5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60" fillId="0" borderId="0" xfId="0" applyFont="1" applyBorder="1" applyAlignment="1">
      <alignment vertical="center"/>
    </xf>
    <xf numFmtId="0" fontId="48" fillId="0" borderId="0" xfId="0" applyFont="1" applyAlignment="1">
      <alignment horizontal="left" vertical="center"/>
    </xf>
    <xf numFmtId="49" fontId="41" fillId="28" borderId="53" xfId="0" applyNumberFormat="1" applyFont="1" applyFill="1" applyBorder="1" applyAlignment="1" applyProtection="1">
      <alignment horizontal="left" vertical="center" indent="1"/>
      <protection locked="0"/>
    </xf>
    <xf numFmtId="49" fontId="41" fillId="28" borderId="54" xfId="0" applyNumberFormat="1" applyFont="1" applyFill="1" applyBorder="1" applyAlignment="1" applyProtection="1">
      <alignment horizontal="left" vertical="center" indent="1"/>
      <protection locked="0"/>
    </xf>
    <xf numFmtId="49" fontId="41" fillId="28" borderId="55" xfId="0" applyNumberFormat="1" applyFont="1" applyFill="1" applyBorder="1" applyAlignment="1" applyProtection="1">
      <alignment horizontal="left" vertical="center" indent="1"/>
      <protection locked="0"/>
    </xf>
    <xf numFmtId="0" fontId="2" fillId="0" borderId="0" xfId="0" applyFont="1" applyAlignment="1">
      <alignment horizontal="left"/>
    </xf>
    <xf numFmtId="0" fontId="24" fillId="26" borderId="56" xfId="0" applyFont="1" applyFill="1" applyBorder="1" applyAlignment="1">
      <alignment horizontal="left" vertical="center"/>
    </xf>
    <xf numFmtId="0" fontId="24" fillId="26" borderId="57" xfId="0" applyFont="1" applyFill="1" applyBorder="1" applyAlignment="1">
      <alignment horizontal="left" vertical="center"/>
    </xf>
    <xf numFmtId="0" fontId="24" fillId="26" borderId="58" xfId="0" applyFont="1" applyFill="1" applyBorder="1" applyAlignment="1">
      <alignment horizontal="left" vertical="center"/>
    </xf>
    <xf numFmtId="2" fontId="23" fillId="25" borderId="10" xfId="0" applyNumberFormat="1" applyFont="1" applyFill="1" applyBorder="1" applyAlignment="1" applyProtection="1">
      <alignment horizontal="center" vertical="center"/>
      <protection locked="0"/>
    </xf>
    <xf numFmtId="0" fontId="31" fillId="25" borderId="10" xfId="0" applyFont="1" applyFill="1" applyBorder="1" applyAlignment="1" applyProtection="1">
      <alignment horizontal="center" vertical="center"/>
      <protection locked="0"/>
    </xf>
    <xf numFmtId="0" fontId="27" fillId="28" borderId="10" xfId="0" applyFont="1" applyFill="1" applyBorder="1" applyAlignment="1" applyProtection="1">
      <alignment horizontal="center" vertical="center" wrapText="1"/>
      <protection locked="0"/>
    </xf>
    <xf numFmtId="0" fontId="27" fillId="26" borderId="59" xfId="0" applyFont="1" applyFill="1" applyBorder="1" applyAlignment="1">
      <alignment horizontal="center" vertical="center" wrapText="1"/>
    </xf>
    <xf numFmtId="0" fontId="27" fillId="26" borderId="47" xfId="0" applyFont="1" applyFill="1" applyBorder="1" applyAlignment="1">
      <alignment horizontal="center" vertical="center" wrapText="1"/>
    </xf>
    <xf numFmtId="49" fontId="65" fillId="0" borderId="60" xfId="0" applyNumberFormat="1" applyFont="1" applyBorder="1" applyAlignment="1">
      <alignment horizontal="center" wrapText="1"/>
    </xf>
    <xf numFmtId="49" fontId="30" fillId="0" borderId="60" xfId="0" applyNumberFormat="1" applyFont="1" applyBorder="1" applyAlignment="1">
      <alignment horizontal="center" wrapText="1"/>
    </xf>
    <xf numFmtId="49" fontId="65" fillId="0" borderId="61" xfId="0" applyNumberFormat="1" applyFont="1" applyBorder="1" applyAlignment="1">
      <alignment horizontal="center" vertical="top" wrapText="1"/>
    </xf>
    <xf numFmtId="49" fontId="30" fillId="0" borderId="61" xfId="0" applyNumberFormat="1" applyFont="1" applyBorder="1" applyAlignment="1">
      <alignment horizontal="center" vertical="top" wrapText="1"/>
    </xf>
    <xf numFmtId="49" fontId="65" fillId="0" borderId="61" xfId="0" applyNumberFormat="1" applyFont="1" applyBorder="1" applyAlignment="1">
      <alignment horizontal="center" wrapText="1"/>
    </xf>
    <xf numFmtId="49" fontId="30" fillId="0" borderId="61" xfId="0" applyNumberFormat="1" applyFont="1" applyBorder="1" applyAlignment="1">
      <alignment horizontal="center" wrapText="1"/>
    </xf>
    <xf numFmtId="49" fontId="44" fillId="25" borderId="10" xfId="0" applyNumberFormat="1" applyFont="1" applyFill="1" applyBorder="1" applyAlignment="1" applyProtection="1">
      <alignment horizontal="center" vertical="center"/>
      <protection locked="0"/>
    </xf>
    <xf numFmtId="0" fontId="36" fillId="0" borderId="51" xfId="0" applyFont="1" applyBorder="1" applyAlignment="1">
      <alignment horizontal="center" wrapText="1"/>
    </xf>
    <xf numFmtId="0" fontId="62" fillId="0" borderId="0" xfId="0" applyFont="1" applyBorder="1" applyAlignment="1">
      <alignment horizontal="center" wrapText="1"/>
    </xf>
    <xf numFmtId="0" fontId="36" fillId="0" borderId="0" xfId="0" applyFont="1" applyBorder="1" applyAlignment="1">
      <alignment horizontal="center" wrapText="1"/>
    </xf>
    <xf numFmtId="0" fontId="36" fillId="0" borderId="51" xfId="0" applyFont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68" fillId="0" borderId="49" xfId="0" applyFont="1" applyBorder="1" applyAlignment="1">
      <alignment horizontal="left" vertical="center"/>
    </xf>
    <xf numFmtId="0" fontId="68" fillId="0" borderId="0" xfId="0" applyFont="1" applyBorder="1" applyAlignment="1">
      <alignment horizontal="left" vertical="center"/>
    </xf>
    <xf numFmtId="0" fontId="68" fillId="0" borderId="0" xfId="0" applyFont="1" applyBorder="1" applyAlignment="1">
      <alignment vertical="center"/>
    </xf>
    <xf numFmtId="49" fontId="66" fillId="0" borderId="0" xfId="0" applyNumberFormat="1" applyFont="1" applyBorder="1" applyAlignment="1">
      <alignment horizontal="right" vertical="center" indent="3"/>
    </xf>
    <xf numFmtId="49" fontId="66" fillId="0" borderId="62" xfId="0" applyNumberFormat="1" applyFont="1" applyBorder="1" applyAlignment="1">
      <alignment horizontal="right" vertical="center" indent="3"/>
    </xf>
    <xf numFmtId="0" fontId="2" fillId="0" borderId="51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68" fillId="0" borderId="51" xfId="0" applyFont="1" applyBorder="1" applyAlignment="1">
      <alignment horizontal="left" vertical="center"/>
    </xf>
    <xf numFmtId="0" fontId="4" fillId="0" borderId="0" xfId="0" applyFont="1" applyBorder="1" applyAlignment="1"/>
    <xf numFmtId="0" fontId="2" fillId="0" borderId="6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center"/>
    </xf>
    <xf numFmtId="0" fontId="42" fillId="0" borderId="52" xfId="0" applyFont="1" applyBorder="1" applyAlignment="1">
      <alignment horizontal="left" vertical="center"/>
    </xf>
    <xf numFmtId="0" fontId="68" fillId="0" borderId="50" xfId="0" applyFont="1" applyBorder="1" applyAlignment="1">
      <alignment horizontal="left" vertical="center"/>
    </xf>
    <xf numFmtId="0" fontId="68" fillId="0" borderId="0" xfId="0" applyFont="1" applyBorder="1" applyAlignment="1">
      <alignment horizontal="center" vertical="center"/>
    </xf>
    <xf numFmtId="14" fontId="68" fillId="0" borderId="0" xfId="0" applyNumberFormat="1" applyFont="1" applyBorder="1" applyAlignment="1">
      <alignment horizontal="left" vertical="center"/>
    </xf>
    <xf numFmtId="0" fontId="2" fillId="29" borderId="0" xfId="0" applyFont="1" applyFill="1" applyBorder="1" applyAlignment="1">
      <alignment horizontal="left" vertical="center"/>
    </xf>
    <xf numFmtId="0" fontId="27" fillId="26" borderId="10" xfId="0" applyFont="1" applyFill="1" applyBorder="1" applyAlignment="1">
      <alignment horizontal="center" vertical="center" wrapText="1" shrinkToFit="1"/>
    </xf>
    <xf numFmtId="0" fontId="68" fillId="0" borderId="60" xfId="0" applyFont="1" applyBorder="1" applyAlignment="1">
      <alignment horizontal="center"/>
    </xf>
    <xf numFmtId="0" fontId="68" fillId="0" borderId="61" xfId="0" applyFont="1" applyBorder="1" applyAlignment="1">
      <alignment horizontal="center"/>
    </xf>
    <xf numFmtId="2" fontId="68" fillId="0" borderId="63" xfId="0" applyNumberFormat="1" applyFont="1" applyBorder="1" applyAlignment="1">
      <alignment horizontal="center"/>
    </xf>
    <xf numFmtId="0" fontId="67" fillId="0" borderId="0" xfId="0" applyFont="1" applyBorder="1" applyAlignment="1">
      <alignment horizontal="left" vertical="center"/>
    </xf>
    <xf numFmtId="0" fontId="67" fillId="0" borderId="64" xfId="0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left" vertical="center"/>
    </xf>
    <xf numFmtId="0" fontId="2" fillId="0" borderId="64" xfId="0" applyFont="1" applyBorder="1" applyAlignment="1">
      <alignment horizontal="center" vertical="center"/>
    </xf>
    <xf numFmtId="2" fontId="68" fillId="0" borderId="61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68" fillId="0" borderId="0" xfId="0" applyFont="1" applyBorder="1" applyAlignment="1">
      <alignment vertical="top" wrapText="1"/>
    </xf>
    <xf numFmtId="0" fontId="69" fillId="0" borderId="50" xfId="0" applyFont="1" applyBorder="1" applyAlignment="1">
      <alignment horizontal="center" vertical="center"/>
    </xf>
    <xf numFmtId="0" fontId="44" fillId="24" borderId="10" xfId="0" applyNumberFormat="1" applyFont="1" applyFill="1" applyBorder="1" applyAlignment="1" applyProtection="1">
      <alignment horizontal="center" vertical="center" shrinkToFit="1"/>
    </xf>
    <xf numFmtId="0" fontId="28" fillId="26" borderId="10" xfId="0" applyFont="1" applyFill="1" applyBorder="1" applyAlignment="1">
      <alignment horizontal="center" vertical="center"/>
    </xf>
    <xf numFmtId="0" fontId="45" fillId="0" borderId="65" xfId="0" applyFont="1" applyBorder="1" applyAlignment="1">
      <alignment horizontal="left" vertical="center"/>
    </xf>
    <xf numFmtId="49" fontId="26" fillId="0" borderId="49" xfId="0" applyNumberFormat="1" applyFont="1" applyBorder="1" applyAlignment="1">
      <alignment horizontal="center" wrapText="1"/>
    </xf>
    <xf numFmtId="49" fontId="26" fillId="0" borderId="50" xfId="0" applyNumberFormat="1" applyFont="1" applyBorder="1" applyAlignment="1">
      <alignment horizontal="center" wrapText="1"/>
    </xf>
    <xf numFmtId="49" fontId="26" fillId="0" borderId="66" xfId="0" applyNumberFormat="1" applyFont="1" applyBorder="1" applyAlignment="1">
      <alignment horizontal="center" wrapText="1"/>
    </xf>
    <xf numFmtId="49" fontId="26" fillId="0" borderId="51" xfId="0" applyNumberFormat="1" applyFont="1" applyBorder="1" applyAlignment="1">
      <alignment horizontal="center" vertical="top" wrapText="1"/>
    </xf>
    <xf numFmtId="49" fontId="26" fillId="0" borderId="0" xfId="0" applyNumberFormat="1" applyFont="1" applyBorder="1" applyAlignment="1">
      <alignment horizontal="center" vertical="top" wrapText="1"/>
    </xf>
    <xf numFmtId="49" fontId="26" fillId="0" borderId="62" xfId="0" applyNumberFormat="1" applyFont="1" applyBorder="1" applyAlignment="1">
      <alignment horizontal="center" vertical="top" wrapText="1"/>
    </xf>
    <xf numFmtId="49" fontId="26" fillId="0" borderId="51" xfId="0" applyNumberFormat="1" applyFont="1" applyBorder="1" applyAlignment="1">
      <alignment horizontal="center" wrapText="1"/>
    </xf>
    <xf numFmtId="49" fontId="26" fillId="0" borderId="0" xfId="0" applyNumberFormat="1" applyFont="1" applyBorder="1" applyAlignment="1">
      <alignment horizontal="center" wrapText="1"/>
    </xf>
    <xf numFmtId="49" fontId="26" fillId="0" borderId="62" xfId="0" applyNumberFormat="1" applyFont="1" applyBorder="1" applyAlignment="1">
      <alignment horizontal="center" wrapText="1"/>
    </xf>
    <xf numFmtId="0" fontId="48" fillId="0" borderId="0" xfId="0" applyFont="1" applyBorder="1" applyAlignment="1">
      <alignment horizontal="left" vertical="center"/>
    </xf>
    <xf numFmtId="0" fontId="60" fillId="0" borderId="12" xfId="0" applyFont="1" applyBorder="1" applyAlignment="1">
      <alignment vertical="center"/>
    </xf>
    <xf numFmtId="0" fontId="60" fillId="0" borderId="13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60" fillId="0" borderId="15" xfId="0" applyFont="1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2" fillId="0" borderId="67" xfId="0" applyFont="1" applyBorder="1" applyAlignment="1">
      <alignment horizontal="left" vertical="center"/>
    </xf>
    <xf numFmtId="0" fontId="2" fillId="0" borderId="68" xfId="0" applyFont="1" applyBorder="1" applyAlignment="1">
      <alignment horizontal="lef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69" fillId="0" borderId="71" xfId="0" applyFont="1" applyBorder="1" applyAlignment="1">
      <alignment horizontal="center" vertical="center"/>
    </xf>
    <xf numFmtId="0" fontId="68" fillId="0" borderId="69" xfId="0" applyFont="1" applyBorder="1" applyAlignment="1">
      <alignment horizontal="left" vertical="center"/>
    </xf>
    <xf numFmtId="0" fontId="68" fillId="0" borderId="15" xfId="0" applyFont="1" applyBorder="1" applyAlignment="1">
      <alignment horizontal="left" vertical="center"/>
    </xf>
    <xf numFmtId="0" fontId="68" fillId="0" borderId="16" xfId="0" applyFont="1" applyBorder="1" applyAlignment="1">
      <alignment horizontal="left" vertical="center"/>
    </xf>
    <xf numFmtId="0" fontId="69" fillId="0" borderId="69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vertical="center"/>
    </xf>
    <xf numFmtId="0" fontId="68" fillId="0" borderId="15" xfId="0" applyFont="1" applyBorder="1" applyAlignment="1">
      <alignment vertical="center"/>
    </xf>
    <xf numFmtId="0" fontId="42" fillId="0" borderId="72" xfId="0" applyFont="1" applyBorder="1" applyAlignment="1">
      <alignment horizontal="left" vertical="center"/>
    </xf>
    <xf numFmtId="0" fontId="44" fillId="25" borderId="10" xfId="0" applyNumberFormat="1" applyFont="1" applyFill="1" applyBorder="1" applyAlignment="1" applyProtection="1">
      <alignment horizontal="center" vertical="center"/>
      <protection locked="0"/>
    </xf>
    <xf numFmtId="0" fontId="1" fillId="24" borderId="0" xfId="0" applyFont="1" applyFill="1" applyAlignment="1" applyProtection="1">
      <alignment vertical="center"/>
      <protection locked="0"/>
    </xf>
    <xf numFmtId="0" fontId="66" fillId="0" borderId="50" xfId="0" applyFont="1" applyBorder="1" applyAlignment="1">
      <alignment horizontal="center" vertical="center"/>
    </xf>
    <xf numFmtId="0" fontId="1" fillId="0" borderId="72" xfId="0" applyFont="1" applyBorder="1" applyAlignment="1">
      <alignment horizontal="left" vertical="center"/>
    </xf>
    <xf numFmtId="0" fontId="1" fillId="0" borderId="52" xfId="0" applyFont="1" applyBorder="1" applyAlignment="1">
      <alignment horizontal="left" vertical="center"/>
    </xf>
    <xf numFmtId="0" fontId="45" fillId="0" borderId="60" xfId="0" applyFont="1" applyBorder="1" applyAlignment="1">
      <alignment horizontal="center"/>
    </xf>
    <xf numFmtId="49" fontId="1" fillId="0" borderId="49" xfId="0" applyNumberFormat="1" applyFont="1" applyBorder="1" applyAlignment="1">
      <alignment horizontal="center" wrapText="1"/>
    </xf>
    <xf numFmtId="49" fontId="1" fillId="0" borderId="50" xfId="0" applyNumberFormat="1" applyFont="1" applyBorder="1" applyAlignment="1">
      <alignment horizontal="center" wrapText="1"/>
    </xf>
    <xf numFmtId="49" fontId="1" fillId="0" borderId="66" xfId="0" applyNumberFormat="1" applyFont="1" applyBorder="1" applyAlignment="1">
      <alignment horizontal="center" wrapText="1"/>
    </xf>
    <xf numFmtId="0" fontId="45" fillId="0" borderId="61" xfId="0" applyFont="1" applyBorder="1" applyAlignment="1">
      <alignment horizontal="center"/>
    </xf>
    <xf numFmtId="49" fontId="1" fillId="0" borderId="51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62" xfId="0" applyNumberFormat="1" applyFont="1" applyBorder="1" applyAlignment="1">
      <alignment horizontal="center" vertical="top" wrapText="1"/>
    </xf>
    <xf numFmtId="49" fontId="1" fillId="0" borderId="51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0" borderId="62" xfId="0" applyNumberFormat="1" applyFont="1" applyBorder="1" applyAlignment="1">
      <alignment horizontal="center" wrapText="1"/>
    </xf>
    <xf numFmtId="2" fontId="45" fillId="0" borderId="63" xfId="0" applyNumberFormat="1" applyFont="1" applyBorder="1" applyAlignment="1">
      <alignment horizontal="center"/>
    </xf>
    <xf numFmtId="2" fontId="45" fillId="0" borderId="61" xfId="0" applyNumberFormat="1" applyFont="1" applyBorder="1" applyAlignment="1">
      <alignment horizontal="center"/>
    </xf>
    <xf numFmtId="0" fontId="66" fillId="0" borderId="71" xfId="0" applyFont="1" applyBorder="1" applyAlignment="1">
      <alignment horizontal="center" vertical="center"/>
    </xf>
    <xf numFmtId="0" fontId="45" fillId="0" borderId="69" xfId="0" applyFont="1" applyBorder="1" applyAlignment="1">
      <alignment horizontal="left" vertical="center"/>
    </xf>
    <xf numFmtId="0" fontId="45" fillId="0" borderId="15" xfId="0" applyFont="1" applyBorder="1" applyAlignment="1">
      <alignment horizontal="left" vertical="center"/>
    </xf>
    <xf numFmtId="0" fontId="45" fillId="0" borderId="16" xfId="0" applyFont="1" applyBorder="1" applyAlignment="1">
      <alignment horizontal="left" vertical="center"/>
    </xf>
    <xf numFmtId="0" fontId="45" fillId="0" borderId="0" xfId="0" applyFont="1" applyBorder="1" applyAlignment="1">
      <alignment vertical="top" wrapText="1"/>
    </xf>
    <xf numFmtId="0" fontId="45" fillId="0" borderId="0" xfId="0" applyFont="1" applyBorder="1" applyAlignment="1">
      <alignment vertical="center"/>
    </xf>
    <xf numFmtId="0" fontId="66" fillId="0" borderId="69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5" fillId="0" borderId="15" xfId="0" applyFont="1" applyBorder="1" applyAlignment="1">
      <alignment vertical="center"/>
    </xf>
    <xf numFmtId="14" fontId="45" fillId="0" borderId="0" xfId="0" applyNumberFormat="1" applyFont="1" applyBorder="1" applyAlignment="1">
      <alignment horizontal="left" vertical="center"/>
    </xf>
    <xf numFmtId="0" fontId="45" fillId="0" borderId="0" xfId="0" applyFont="1" applyBorder="1" applyAlignment="1">
      <alignment horizontal="center" vertical="center"/>
    </xf>
    <xf numFmtId="49" fontId="44" fillId="25" borderId="10" xfId="0" applyNumberFormat="1" applyFont="1" applyFill="1" applyBorder="1" applyAlignment="1" applyProtection="1">
      <alignment horizontal="center" vertical="center"/>
      <protection locked="0"/>
    </xf>
    <xf numFmtId="0" fontId="28" fillId="26" borderId="10" xfId="0" applyFont="1" applyFill="1" applyBorder="1" applyAlignment="1">
      <alignment horizontal="center" vertical="center"/>
    </xf>
    <xf numFmtId="0" fontId="44" fillId="25" borderId="59" xfId="0" applyFont="1" applyFill="1" applyBorder="1" applyAlignment="1" applyProtection="1">
      <alignment horizontal="center" vertical="center" wrapText="1"/>
      <protection locked="0"/>
    </xf>
    <xf numFmtId="0" fontId="44" fillId="25" borderId="11" xfId="0" applyFont="1" applyFill="1" applyBorder="1" applyAlignment="1" applyProtection="1">
      <alignment horizontal="center" vertical="center" wrapText="1"/>
      <protection locked="0"/>
    </xf>
    <xf numFmtId="0" fontId="44" fillId="25" borderId="47" xfId="0" applyFont="1" applyFill="1" applyBorder="1" applyAlignment="1" applyProtection="1">
      <alignment horizontal="center" vertical="center" wrapText="1"/>
      <protection locked="0"/>
    </xf>
    <xf numFmtId="0" fontId="44" fillId="25" borderId="10" xfId="0" applyFont="1" applyFill="1" applyBorder="1" applyAlignment="1" applyProtection="1">
      <alignment horizontal="center" vertical="center" wrapText="1"/>
      <protection locked="0"/>
    </xf>
    <xf numFmtId="0" fontId="44" fillId="25" borderId="10" xfId="0" applyFont="1" applyFill="1" applyBorder="1" applyAlignment="1" applyProtection="1">
      <alignment horizontal="center" vertical="center"/>
      <protection locked="0"/>
    </xf>
    <xf numFmtId="4" fontId="63" fillId="25" borderId="10" xfId="0" applyNumberFormat="1" applyFont="1" applyFill="1" applyBorder="1" applyAlignment="1" applyProtection="1">
      <alignment horizontal="center" vertical="center"/>
      <protection locked="0"/>
    </xf>
    <xf numFmtId="2" fontId="44" fillId="25" borderId="10" xfId="0" applyNumberFormat="1" applyFont="1" applyFill="1" applyBorder="1" applyAlignment="1" applyProtection="1">
      <alignment horizontal="center" vertical="center"/>
      <protection locked="0"/>
    </xf>
    <xf numFmtId="0" fontId="28" fillId="26" borderId="10" xfId="0" applyFont="1" applyFill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49" fontId="44" fillId="25" borderId="59" xfId="0" applyNumberFormat="1" applyFont="1" applyFill="1" applyBorder="1" applyAlignment="1" applyProtection="1">
      <alignment horizontal="center" vertical="center"/>
      <protection locked="0"/>
    </xf>
    <xf numFmtId="49" fontId="44" fillId="25" borderId="47" xfId="0" applyNumberFormat="1" applyFont="1" applyFill="1" applyBorder="1" applyAlignment="1" applyProtection="1">
      <alignment horizontal="center" vertical="center"/>
      <protection locked="0"/>
    </xf>
    <xf numFmtId="49" fontId="44" fillId="25" borderId="74" xfId="0" applyNumberFormat="1" applyFont="1" applyFill="1" applyBorder="1" applyAlignment="1" applyProtection="1">
      <alignment horizontal="left" vertical="top" wrapText="1"/>
      <protection locked="0"/>
    </xf>
    <xf numFmtId="49" fontId="44" fillId="25" borderId="75" xfId="0" applyNumberFormat="1" applyFont="1" applyFill="1" applyBorder="1" applyAlignment="1" applyProtection="1">
      <alignment horizontal="left" vertical="top" wrapText="1"/>
      <protection locked="0"/>
    </xf>
    <xf numFmtId="49" fontId="44" fillId="25" borderId="76" xfId="0" applyNumberFormat="1" applyFont="1" applyFill="1" applyBorder="1" applyAlignment="1" applyProtection="1">
      <alignment horizontal="left" vertical="top" wrapText="1"/>
      <protection locked="0"/>
    </xf>
    <xf numFmtId="49" fontId="44" fillId="25" borderId="77" xfId="0" applyNumberFormat="1" applyFont="1" applyFill="1" applyBorder="1" applyAlignment="1" applyProtection="1">
      <alignment horizontal="left" vertical="top" wrapText="1"/>
      <protection locked="0"/>
    </xf>
    <xf numFmtId="49" fontId="44" fillId="25" borderId="0" xfId="0" applyNumberFormat="1" applyFont="1" applyFill="1" applyBorder="1" applyAlignment="1" applyProtection="1">
      <alignment horizontal="left" vertical="top" wrapText="1"/>
      <protection locked="0"/>
    </xf>
    <xf numFmtId="49" fontId="44" fillId="25" borderId="78" xfId="0" applyNumberFormat="1" applyFont="1" applyFill="1" applyBorder="1" applyAlignment="1" applyProtection="1">
      <alignment horizontal="left" vertical="top" wrapText="1"/>
      <protection locked="0"/>
    </xf>
    <xf numFmtId="49" fontId="44" fillId="25" borderId="79" xfId="0" applyNumberFormat="1" applyFont="1" applyFill="1" applyBorder="1" applyAlignment="1" applyProtection="1">
      <alignment horizontal="left" vertical="top" wrapText="1"/>
      <protection locked="0"/>
    </xf>
    <xf numFmtId="49" fontId="44" fillId="25" borderId="80" xfId="0" applyNumberFormat="1" applyFont="1" applyFill="1" applyBorder="1" applyAlignment="1" applyProtection="1">
      <alignment horizontal="left" vertical="top" wrapText="1"/>
      <protection locked="0"/>
    </xf>
    <xf numFmtId="49" fontId="44" fillId="25" borderId="81" xfId="0" applyNumberFormat="1" applyFont="1" applyFill="1" applyBorder="1" applyAlignment="1" applyProtection="1">
      <alignment horizontal="left" vertical="top" wrapText="1"/>
      <protection locked="0"/>
    </xf>
    <xf numFmtId="0" fontId="27" fillId="26" borderId="77" xfId="0" applyFont="1" applyFill="1" applyBorder="1" applyAlignment="1">
      <alignment horizontal="center" vertical="center" wrapText="1"/>
    </xf>
    <xf numFmtId="0" fontId="27" fillId="26" borderId="0" xfId="0" applyFont="1" applyFill="1" applyBorder="1" applyAlignment="1">
      <alignment horizontal="center" vertical="center" wrapText="1"/>
    </xf>
    <xf numFmtId="0" fontId="29" fillId="26" borderId="0" xfId="0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Border="1" applyAlignment="1">
      <alignment horizontal="left" vertical="center"/>
    </xf>
    <xf numFmtId="0" fontId="35" fillId="26" borderId="0" xfId="0" applyFont="1" applyFill="1" applyBorder="1" applyAlignment="1">
      <alignment horizontal="left" vertical="center"/>
    </xf>
    <xf numFmtId="0" fontId="23" fillId="25" borderId="59" xfId="0" applyNumberFormat="1" applyFont="1" applyFill="1" applyBorder="1" applyAlignment="1" applyProtection="1">
      <alignment horizontal="left" vertical="center" shrinkToFit="1"/>
    </xf>
    <xf numFmtId="0" fontId="23" fillId="25" borderId="11" xfId="0" applyNumberFormat="1" applyFont="1" applyFill="1" applyBorder="1" applyAlignment="1" applyProtection="1">
      <alignment horizontal="left" vertical="center" shrinkToFit="1"/>
    </xf>
    <xf numFmtId="0" fontId="23" fillId="25" borderId="47" xfId="0" applyNumberFormat="1" applyFont="1" applyFill="1" applyBorder="1" applyAlignment="1" applyProtection="1">
      <alignment horizontal="left" vertical="center" shrinkToFit="1"/>
    </xf>
    <xf numFmtId="0" fontId="23" fillId="25" borderId="10" xfId="0" applyFont="1" applyFill="1" applyBorder="1" applyAlignment="1" applyProtection="1">
      <alignment horizontal="left" vertical="top" wrapText="1"/>
      <protection locked="0"/>
    </xf>
    <xf numFmtId="0" fontId="38" fillId="25" borderId="10" xfId="0" applyFont="1" applyFill="1" applyBorder="1" applyAlignment="1" applyProtection="1">
      <alignment horizontal="left" vertical="top" wrapText="1"/>
      <protection locked="0"/>
    </xf>
    <xf numFmtId="0" fontId="27" fillId="28" borderId="10" xfId="0" applyFont="1" applyFill="1" applyBorder="1" applyAlignment="1">
      <alignment horizontal="center" vertical="center" wrapText="1"/>
    </xf>
    <xf numFmtId="0" fontId="28" fillId="26" borderId="59" xfId="0" applyFont="1" applyFill="1" applyBorder="1" applyAlignment="1">
      <alignment horizontal="left" vertical="center" indent="1"/>
    </xf>
    <xf numFmtId="0" fontId="28" fillId="26" borderId="11" xfId="0" applyFont="1" applyFill="1" applyBorder="1" applyAlignment="1">
      <alignment horizontal="left" vertical="center" indent="1"/>
    </xf>
    <xf numFmtId="0" fontId="28" fillId="26" borderId="47" xfId="0" applyFont="1" applyFill="1" applyBorder="1" applyAlignment="1">
      <alignment horizontal="left" vertical="center" indent="1"/>
    </xf>
    <xf numFmtId="0" fontId="23" fillId="25" borderId="82" xfId="0" applyNumberFormat="1" applyFont="1" applyFill="1" applyBorder="1" applyAlignment="1" applyProtection="1">
      <alignment horizontal="center" vertical="center"/>
      <protection locked="0"/>
    </xf>
    <xf numFmtId="0" fontId="23" fillId="25" borderId="83" xfId="0" applyNumberFormat="1" applyFont="1" applyFill="1" applyBorder="1" applyAlignment="1" applyProtection="1">
      <alignment horizontal="center" vertical="center"/>
      <protection locked="0"/>
    </xf>
    <xf numFmtId="49" fontId="32" fillId="25" borderId="59" xfId="0" applyNumberFormat="1" applyFont="1" applyFill="1" applyBorder="1" applyAlignment="1" applyProtection="1">
      <alignment horizontal="left" vertical="center" indent="1"/>
      <protection locked="0"/>
    </xf>
    <xf numFmtId="49" fontId="32" fillId="25" borderId="11" xfId="0" applyNumberFormat="1" applyFont="1" applyFill="1" applyBorder="1" applyAlignment="1" applyProtection="1">
      <alignment horizontal="left" vertical="center" indent="1"/>
      <protection locked="0"/>
    </xf>
    <xf numFmtId="49" fontId="32" fillId="25" borderId="47" xfId="0" applyNumberFormat="1" applyFont="1" applyFill="1" applyBorder="1" applyAlignment="1" applyProtection="1">
      <alignment horizontal="left" vertical="center" indent="1"/>
      <protection locked="0"/>
    </xf>
    <xf numFmtId="0" fontId="37" fillId="26" borderId="82" xfId="0" applyFont="1" applyFill="1" applyBorder="1" applyAlignment="1">
      <alignment horizontal="center" vertical="center" wrapText="1"/>
    </xf>
    <xf numFmtId="0" fontId="37" fillId="26" borderId="83" xfId="0" applyFont="1" applyFill="1" applyBorder="1" applyAlignment="1">
      <alignment horizontal="center" vertical="center" wrapText="1"/>
    </xf>
    <xf numFmtId="0" fontId="26" fillId="0" borderId="0" xfId="0" applyFont="1" applyBorder="1" applyAlignment="1" applyProtection="1">
      <alignment horizontal="left"/>
    </xf>
    <xf numFmtId="0" fontId="46" fillId="0" borderId="0" xfId="0" applyFont="1" applyBorder="1" applyAlignment="1">
      <alignment horizontal="left" vertical="center"/>
    </xf>
    <xf numFmtId="49" fontId="32" fillId="25" borderId="59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Border="1" applyAlignment="1">
      <alignment wrapText="1"/>
    </xf>
    <xf numFmtId="0" fontId="46" fillId="0" borderId="0" xfId="0" applyFont="1" applyBorder="1"/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73" xfId="0" applyBorder="1" applyAlignment="1">
      <alignment horizontal="left" vertical="top"/>
    </xf>
    <xf numFmtId="0" fontId="36" fillId="0" borderId="15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36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47" fillId="0" borderId="0" xfId="0" applyFont="1" applyFill="1" applyBorder="1" applyAlignment="1">
      <alignment horizontal="left"/>
    </xf>
    <xf numFmtId="0" fontId="47" fillId="0" borderId="16" xfId="0" applyFont="1" applyFill="1" applyBorder="1" applyAlignment="1">
      <alignment horizontal="left"/>
    </xf>
    <xf numFmtId="0" fontId="47" fillId="0" borderId="0" xfId="0" applyFont="1" applyBorder="1" applyAlignment="1">
      <alignment wrapText="1"/>
    </xf>
    <xf numFmtId="0" fontId="47" fillId="0" borderId="0" xfId="0" applyFont="1" applyBorder="1"/>
    <xf numFmtId="14" fontId="26" fillId="0" borderId="0" xfId="0" applyNumberFormat="1" applyFont="1" applyBorder="1" applyAlignment="1" applyProtection="1">
      <alignment horizontal="left"/>
    </xf>
    <xf numFmtId="0" fontId="40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/>
    </xf>
    <xf numFmtId="0" fontId="56" fillId="26" borderId="0" xfId="0" applyFont="1" applyFill="1" applyAlignment="1">
      <alignment horizontal="left" vertical="top" wrapText="1"/>
    </xf>
    <xf numFmtId="0" fontId="58" fillId="26" borderId="0" xfId="0" applyFont="1" applyFill="1" applyAlignment="1">
      <alignment horizontal="left" vertical="top" wrapText="1"/>
    </xf>
    <xf numFmtId="0" fontId="49" fillId="26" borderId="84" xfId="0" applyFont="1" applyFill="1" applyBorder="1" applyAlignment="1">
      <alignment horizontal="center" vertical="center" wrapText="1"/>
    </xf>
    <xf numFmtId="0" fontId="49" fillId="26" borderId="85" xfId="0" applyFont="1" applyFill="1" applyBorder="1" applyAlignment="1">
      <alignment horizontal="center" vertical="center" wrapText="1"/>
    </xf>
    <xf numFmtId="0" fontId="51" fillId="28" borderId="10" xfId="0" applyFont="1" applyFill="1" applyBorder="1" applyAlignment="1">
      <alignment horizontal="left" vertical="center" indent="1"/>
    </xf>
    <xf numFmtId="0" fontId="51" fillId="28" borderId="59" xfId="0" applyFont="1" applyFill="1" applyBorder="1" applyAlignment="1">
      <alignment horizontal="left" vertical="center" indent="1"/>
    </xf>
    <xf numFmtId="0" fontId="51" fillId="28" borderId="94" xfId="0" applyFont="1" applyFill="1" applyBorder="1" applyAlignment="1">
      <alignment horizontal="left" vertical="center" indent="1"/>
    </xf>
    <xf numFmtId="0" fontId="51" fillId="28" borderId="95" xfId="0" applyFont="1" applyFill="1" applyBorder="1" applyAlignment="1">
      <alignment horizontal="left" vertical="center" indent="1"/>
    </xf>
    <xf numFmtId="0" fontId="56" fillId="26" borderId="0" xfId="0" applyFont="1" applyFill="1" applyAlignment="1">
      <alignment horizontal="left" vertical="center" wrapText="1" indent="1"/>
    </xf>
    <xf numFmtId="0" fontId="53" fillId="26" borderId="0" xfId="0" applyFont="1" applyFill="1" applyAlignment="1">
      <alignment horizontal="left" vertical="center" wrapText="1" indent="1"/>
    </xf>
    <xf numFmtId="0" fontId="51" fillId="28" borderId="92" xfId="0" applyFont="1" applyFill="1" applyBorder="1" applyAlignment="1">
      <alignment horizontal="left" vertical="center" indent="1"/>
    </xf>
    <xf numFmtId="0" fontId="51" fillId="28" borderId="93" xfId="0" applyFont="1" applyFill="1" applyBorder="1" applyAlignment="1">
      <alignment horizontal="left" vertical="center" indent="1"/>
    </xf>
    <xf numFmtId="0" fontId="52" fillId="26" borderId="86" xfId="0" applyFont="1" applyFill="1" applyBorder="1" applyAlignment="1">
      <alignment horizontal="center" vertical="center"/>
    </xf>
    <xf numFmtId="0" fontId="52" fillId="26" borderId="87" xfId="0" applyFont="1" applyFill="1" applyBorder="1" applyAlignment="1">
      <alignment horizontal="center" vertical="center"/>
    </xf>
    <xf numFmtId="0" fontId="52" fillId="26" borderId="88" xfId="0" applyFont="1" applyFill="1" applyBorder="1" applyAlignment="1">
      <alignment horizontal="center" vertical="center"/>
    </xf>
    <xf numFmtId="0" fontId="52" fillId="26" borderId="89" xfId="0" applyFont="1" applyFill="1" applyBorder="1" applyAlignment="1">
      <alignment horizontal="center" vertical="center"/>
    </xf>
    <xf numFmtId="0" fontId="52" fillId="26" borderId="90" xfId="0" applyFont="1" applyFill="1" applyBorder="1" applyAlignment="1">
      <alignment horizontal="center" vertical="center"/>
    </xf>
    <xf numFmtId="0" fontId="52" fillId="26" borderId="91" xfId="0" applyFont="1" applyFill="1" applyBorder="1" applyAlignment="1">
      <alignment horizontal="center" vertical="center"/>
    </xf>
    <xf numFmtId="49" fontId="61" fillId="0" borderId="0" xfId="0" applyNumberFormat="1" applyFont="1" applyBorder="1" applyAlignment="1">
      <alignment horizontal="left" vertical="center" shrinkToFit="1"/>
    </xf>
    <xf numFmtId="49" fontId="61" fillId="0" borderId="52" xfId="0" applyNumberFormat="1" applyFont="1" applyBorder="1" applyAlignment="1">
      <alignment horizontal="left" vertical="center" wrapText="1" shrinkToFit="1"/>
    </xf>
    <xf numFmtId="49" fontId="61" fillId="0" borderId="52" xfId="0" applyNumberFormat="1" applyFont="1" applyBorder="1" applyAlignment="1">
      <alignment horizontal="left" vertical="center" shrinkToFit="1"/>
    </xf>
    <xf numFmtId="14" fontId="69" fillId="0" borderId="60" xfId="0" applyNumberFormat="1" applyFont="1" applyBorder="1" applyAlignment="1">
      <alignment horizontal="left" vertical="center"/>
    </xf>
    <xf numFmtId="14" fontId="69" fillId="0" borderId="106" xfId="0" applyNumberFormat="1" applyFont="1" applyBorder="1" applyAlignment="1">
      <alignment horizontal="left" vertical="center"/>
    </xf>
    <xf numFmtId="49" fontId="2" fillId="0" borderId="98" xfId="0" applyNumberFormat="1" applyFont="1" applyBorder="1" applyAlignment="1">
      <alignment horizontal="center" vertical="center"/>
    </xf>
    <xf numFmtId="49" fontId="2" fillId="0" borderId="96" xfId="0" applyNumberFormat="1" applyFont="1" applyBorder="1" applyAlignment="1">
      <alignment horizontal="center" vertical="center"/>
    </xf>
    <xf numFmtId="49" fontId="2" fillId="0" borderId="97" xfId="0" applyNumberFormat="1" applyFont="1" applyBorder="1" applyAlignment="1">
      <alignment horizontal="center" vertical="center"/>
    </xf>
    <xf numFmtId="49" fontId="66" fillId="0" borderId="0" xfId="0" applyNumberFormat="1" applyFont="1" applyBorder="1" applyAlignment="1">
      <alignment horizontal="right" vertical="center" indent="3"/>
    </xf>
    <xf numFmtId="49" fontId="66" fillId="0" borderId="62" xfId="0" applyNumberFormat="1" applyFont="1" applyBorder="1" applyAlignment="1">
      <alignment horizontal="right" vertical="center" indent="3"/>
    </xf>
    <xf numFmtId="0" fontId="64" fillId="0" borderId="49" xfId="0" applyFont="1" applyBorder="1" applyAlignment="1">
      <alignment horizontal="center" vertical="center" textRotation="90" wrapText="1"/>
    </xf>
    <xf numFmtId="0" fontId="64" fillId="0" borderId="66" xfId="0" applyFont="1" applyBorder="1" applyAlignment="1">
      <alignment horizontal="center" vertical="center" textRotation="90" wrapText="1"/>
    </xf>
    <xf numFmtId="0" fontId="64" fillId="0" borderId="51" xfId="0" applyFont="1" applyBorder="1" applyAlignment="1">
      <alignment horizontal="center" vertical="center" textRotation="90" wrapText="1"/>
    </xf>
    <xf numFmtId="0" fontId="64" fillId="0" borderId="62" xfId="0" applyFont="1" applyBorder="1" applyAlignment="1">
      <alignment horizontal="center" vertical="center" textRotation="90" wrapText="1"/>
    </xf>
    <xf numFmtId="0" fontId="66" fillId="0" borderId="49" xfId="0" applyFont="1" applyBorder="1" applyAlignment="1">
      <alignment horizontal="right" vertical="center" indent="5"/>
    </xf>
    <xf numFmtId="0" fontId="66" fillId="0" borderId="50" xfId="0" applyFont="1" applyBorder="1" applyAlignment="1">
      <alignment horizontal="right" vertical="center" indent="5"/>
    </xf>
    <xf numFmtId="0" fontId="66" fillId="0" borderId="69" xfId="0" applyFont="1" applyBorder="1" applyAlignment="1">
      <alignment horizontal="right" vertical="center" indent="5"/>
    </xf>
    <xf numFmtId="0" fontId="66" fillId="0" borderId="49" xfId="0" applyFont="1" applyBorder="1" applyAlignment="1">
      <alignment horizontal="center" vertical="center" wrapText="1"/>
    </xf>
    <xf numFmtId="0" fontId="66" fillId="0" borderId="51" xfId="0" applyFont="1" applyBorder="1" applyAlignment="1">
      <alignment horizontal="center" vertical="center" wrapText="1"/>
    </xf>
    <xf numFmtId="0" fontId="66" fillId="0" borderId="65" xfId="0" applyFont="1" applyBorder="1" applyAlignment="1">
      <alignment horizontal="center" vertical="center" wrapText="1"/>
    </xf>
    <xf numFmtId="0" fontId="66" fillId="0" borderId="50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center" vertical="center" wrapText="1"/>
    </xf>
    <xf numFmtId="0" fontId="66" fillId="0" borderId="52" xfId="0" applyFont="1" applyBorder="1" applyAlignment="1">
      <alignment horizontal="center" vertical="center" wrapText="1"/>
    </xf>
    <xf numFmtId="0" fontId="66" fillId="0" borderId="66" xfId="0" applyFont="1" applyBorder="1" applyAlignment="1">
      <alignment horizontal="center" vertical="center" wrapText="1"/>
    </xf>
    <xf numFmtId="0" fontId="66" fillId="0" borderId="62" xfId="0" applyFont="1" applyBorder="1" applyAlignment="1">
      <alignment horizontal="center" vertical="center" wrapText="1"/>
    </xf>
    <xf numFmtId="0" fontId="66" fillId="0" borderId="99" xfId="0" applyFont="1" applyBorder="1" applyAlignment="1">
      <alignment horizontal="center" vertical="center" wrapText="1"/>
    </xf>
    <xf numFmtId="49" fontId="61" fillId="0" borderId="17" xfId="0" applyNumberFormat="1" applyFont="1" applyBorder="1" applyAlignment="1">
      <alignment horizontal="center" vertical="center" shrinkToFit="1"/>
    </xf>
    <xf numFmtId="49" fontId="61" fillId="0" borderId="104" xfId="0" applyNumberFormat="1" applyFont="1" applyBorder="1" applyAlignment="1">
      <alignment horizontal="center" vertical="center" shrinkToFit="1"/>
    </xf>
    <xf numFmtId="0" fontId="64" fillId="0" borderId="49" xfId="0" applyFont="1" applyBorder="1" applyAlignment="1">
      <alignment horizontal="center" vertical="center" wrapText="1"/>
    </xf>
    <xf numFmtId="0" fontId="64" fillId="0" borderId="50" xfId="0" applyFont="1" applyBorder="1" applyAlignment="1">
      <alignment horizontal="center" vertical="center" wrapText="1"/>
    </xf>
    <xf numFmtId="0" fontId="64" fillId="0" borderId="66" xfId="0" applyFont="1" applyBorder="1" applyAlignment="1">
      <alignment horizontal="center" vertical="center" wrapText="1"/>
    </xf>
    <xf numFmtId="0" fontId="64" fillId="0" borderId="51" xfId="0" applyFont="1" applyBorder="1" applyAlignment="1">
      <alignment horizontal="center" vertical="center" wrapText="1"/>
    </xf>
    <xf numFmtId="0" fontId="64" fillId="0" borderId="0" xfId="0" applyFont="1" applyBorder="1" applyAlignment="1">
      <alignment horizontal="center" vertical="center" wrapText="1"/>
    </xf>
    <xf numFmtId="0" fontId="64" fillId="0" borderId="62" xfId="0" applyFont="1" applyBorder="1" applyAlignment="1">
      <alignment horizontal="center" vertical="center" wrapText="1"/>
    </xf>
    <xf numFmtId="0" fontId="64" fillId="0" borderId="65" xfId="0" applyFont="1" applyBorder="1" applyAlignment="1">
      <alignment horizontal="center" vertical="center" wrapText="1"/>
    </xf>
    <xf numFmtId="0" fontId="64" fillId="0" borderId="52" xfId="0" applyFont="1" applyBorder="1" applyAlignment="1">
      <alignment horizontal="center" vertical="center" wrapText="1"/>
    </xf>
    <xf numFmtId="0" fontId="64" fillId="0" borderId="99" xfId="0" applyFont="1" applyBorder="1" applyAlignment="1">
      <alignment horizontal="center" vertical="center" wrapText="1"/>
    </xf>
    <xf numFmtId="49" fontId="61" fillId="0" borderId="105" xfId="0" applyNumberFormat="1" applyFont="1" applyBorder="1" applyAlignment="1">
      <alignment horizontal="center" vertical="center" shrinkToFit="1"/>
    </xf>
    <xf numFmtId="49" fontId="61" fillId="0" borderId="18" xfId="0" applyNumberFormat="1" applyFont="1" applyBorder="1" applyAlignment="1">
      <alignment horizontal="center" vertical="center" shrinkToFit="1"/>
    </xf>
    <xf numFmtId="14" fontId="69" fillId="0" borderId="49" xfId="0" applyNumberFormat="1" applyFont="1" applyBorder="1" applyAlignment="1">
      <alignment horizontal="left" vertical="center"/>
    </xf>
    <xf numFmtId="14" fontId="69" fillId="0" borderId="50" xfId="0" applyNumberFormat="1" applyFont="1" applyBorder="1" applyAlignment="1">
      <alignment horizontal="left" vertical="center"/>
    </xf>
    <xf numFmtId="14" fontId="69" fillId="0" borderId="66" xfId="0" applyNumberFormat="1" applyFont="1" applyBorder="1" applyAlignment="1">
      <alignment horizontal="left" vertical="center"/>
    </xf>
    <xf numFmtId="0" fontId="67" fillId="0" borderId="98" xfId="0" applyFont="1" applyBorder="1" applyAlignment="1">
      <alignment horizontal="center" vertical="center"/>
    </xf>
    <xf numFmtId="0" fontId="67" fillId="0" borderId="96" xfId="0" applyFont="1" applyBorder="1" applyAlignment="1">
      <alignment horizontal="center" vertical="center"/>
    </xf>
    <xf numFmtId="0" fontId="67" fillId="0" borderId="97" xfId="0" applyFont="1" applyBorder="1" applyAlignment="1">
      <alignment horizontal="center" vertical="center"/>
    </xf>
    <xf numFmtId="0" fontId="67" fillId="0" borderId="64" xfId="0" applyFont="1" applyBorder="1" applyAlignment="1">
      <alignment horizontal="center" vertical="center"/>
    </xf>
    <xf numFmtId="0" fontId="67" fillId="0" borderId="51" xfId="0" applyFont="1" applyBorder="1" applyAlignment="1">
      <alignment horizontal="center" vertical="center" wrapText="1"/>
    </xf>
    <xf numFmtId="0" fontId="67" fillId="0" borderId="62" xfId="0" applyFont="1" applyBorder="1" applyAlignment="1">
      <alignment horizontal="center" vertical="center" wrapText="1"/>
    </xf>
    <xf numFmtId="0" fontId="67" fillId="0" borderId="65" xfId="0" applyFont="1" applyBorder="1" applyAlignment="1">
      <alignment horizontal="center" vertical="center" wrapText="1"/>
    </xf>
    <xf numFmtId="0" fontId="67" fillId="0" borderId="99" xfId="0" applyFont="1" applyBorder="1" applyAlignment="1">
      <alignment horizontal="center" vertical="center" wrapText="1"/>
    </xf>
    <xf numFmtId="0" fontId="64" fillId="0" borderId="60" xfId="0" applyFont="1" applyBorder="1" applyAlignment="1">
      <alignment horizontal="center" vertical="center" wrapText="1"/>
    </xf>
    <xf numFmtId="0" fontId="64" fillId="0" borderId="61" xfId="0" applyFont="1" applyBorder="1" applyAlignment="1">
      <alignment horizontal="center" vertical="center" wrapText="1"/>
    </xf>
    <xf numFmtId="0" fontId="64" fillId="0" borderId="63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left" vertical="center" indent="1"/>
    </xf>
    <xf numFmtId="0" fontId="40" fillId="0" borderId="12" xfId="0" applyFont="1" applyBorder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0" fontId="40" fillId="0" borderId="14" xfId="0" applyFont="1" applyBorder="1" applyAlignment="1">
      <alignment horizontal="center" vertical="center"/>
    </xf>
    <xf numFmtId="14" fontId="45" fillId="0" borderId="18" xfId="0" applyNumberFormat="1" applyFont="1" applyBorder="1" applyAlignment="1">
      <alignment horizontal="center" vertical="center"/>
    </xf>
    <xf numFmtId="14" fontId="45" fillId="0" borderId="104" xfId="0" applyNumberFormat="1" applyFont="1" applyBorder="1" applyAlignment="1">
      <alignment horizontal="center" vertical="center"/>
    </xf>
    <xf numFmtId="14" fontId="45" fillId="0" borderId="105" xfId="0" applyNumberFormat="1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69" fillId="0" borderId="71" xfId="0" applyFont="1" applyBorder="1" applyAlignment="1">
      <alignment horizontal="left" vertical="center"/>
    </xf>
    <xf numFmtId="0" fontId="69" fillId="0" borderId="66" xfId="0" applyFont="1" applyBorder="1" applyAlignment="1">
      <alignment horizontal="left" vertical="center"/>
    </xf>
    <xf numFmtId="0" fontId="69" fillId="0" borderId="49" xfId="0" applyFont="1" applyBorder="1" applyAlignment="1">
      <alignment horizontal="left" vertical="center"/>
    </xf>
    <xf numFmtId="0" fontId="69" fillId="0" borderId="50" xfId="0" applyFont="1" applyBorder="1" applyAlignment="1">
      <alignment horizontal="left" vertical="center"/>
    </xf>
    <xf numFmtId="0" fontId="36" fillId="0" borderId="68" xfId="0" applyFont="1" applyBorder="1" applyAlignment="1">
      <alignment horizontal="center" vertical="center" wrapText="1"/>
    </xf>
    <xf numFmtId="0" fontId="36" fillId="0" borderId="101" xfId="0" applyFont="1" applyBorder="1" applyAlignment="1">
      <alignment horizontal="center" vertical="center" wrapText="1"/>
    </xf>
    <xf numFmtId="0" fontId="1" fillId="0" borderId="103" xfId="0" applyFont="1" applyBorder="1" applyAlignment="1">
      <alignment horizontal="center" vertical="center"/>
    </xf>
    <xf numFmtId="0" fontId="67" fillId="0" borderId="64" xfId="0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/>
    </xf>
    <xf numFmtId="0" fontId="36" fillId="0" borderId="12" xfId="0" applyFont="1" applyBorder="1" applyAlignment="1">
      <alignment horizontal="left" vertical="center" indent="1"/>
    </xf>
    <xf numFmtId="0" fontId="36" fillId="0" borderId="13" xfId="0" applyFont="1" applyBorder="1" applyAlignment="1">
      <alignment horizontal="left" vertical="center" indent="1"/>
    </xf>
    <xf numFmtId="0" fontId="69" fillId="0" borderId="49" xfId="0" applyFont="1" applyBorder="1" applyAlignment="1">
      <alignment horizontal="center" vertical="center" wrapText="1"/>
    </xf>
    <xf numFmtId="0" fontId="69" fillId="0" borderId="66" xfId="0" applyFont="1" applyBorder="1" applyAlignment="1">
      <alignment horizontal="center" vertical="center" wrapText="1"/>
    </xf>
    <xf numFmtId="0" fontId="69" fillId="0" borderId="51" xfId="0" applyFont="1" applyBorder="1" applyAlignment="1">
      <alignment horizontal="center" vertical="center" wrapText="1"/>
    </xf>
    <xf numFmtId="0" fontId="69" fillId="0" borderId="62" xfId="0" applyFont="1" applyBorder="1" applyAlignment="1">
      <alignment horizontal="center" vertical="center" wrapText="1"/>
    </xf>
    <xf numFmtId="0" fontId="69" fillId="0" borderId="65" xfId="0" applyFont="1" applyBorder="1" applyAlignment="1">
      <alignment horizontal="center" vertical="center" wrapText="1"/>
    </xf>
    <xf numFmtId="0" fontId="69" fillId="0" borderId="99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36" fillId="0" borderId="52" xfId="0" applyFont="1" applyBorder="1" applyAlignment="1">
      <alignment horizontal="center" vertical="center"/>
    </xf>
    <xf numFmtId="49" fontId="42" fillId="0" borderId="52" xfId="0" applyNumberFormat="1" applyFont="1" applyBorder="1" applyAlignment="1">
      <alignment horizontal="center" vertical="center"/>
    </xf>
    <xf numFmtId="0" fontId="36" fillId="0" borderId="72" xfId="0" applyFont="1" applyBorder="1" applyAlignment="1">
      <alignment horizontal="left" vertical="center" indent="1"/>
    </xf>
    <xf numFmtId="0" fontId="36" fillId="0" borderId="52" xfId="0" applyFont="1" applyBorder="1" applyAlignment="1">
      <alignment horizontal="left" vertical="center" indent="1"/>
    </xf>
    <xf numFmtId="0" fontId="36" fillId="0" borderId="15" xfId="0" applyFont="1" applyBorder="1" applyAlignment="1">
      <alignment horizontal="left" vertical="center" indent="1"/>
    </xf>
    <xf numFmtId="0" fontId="36" fillId="0" borderId="0" xfId="0" applyFont="1" applyBorder="1" applyAlignment="1">
      <alignment horizontal="left" vertical="center" indent="1"/>
    </xf>
    <xf numFmtId="0" fontId="4" fillId="0" borderId="70" xfId="0" applyFont="1" applyBorder="1" applyAlignment="1">
      <alignment horizontal="center" vertical="center" wrapText="1"/>
    </xf>
    <xf numFmtId="0" fontId="4" fillId="0" borderId="101" xfId="0" applyFont="1" applyBorder="1" applyAlignment="1">
      <alignment horizontal="center" vertical="center" wrapText="1"/>
    </xf>
    <xf numFmtId="0" fontId="64" fillId="0" borderId="65" xfId="0" applyFont="1" applyBorder="1" applyAlignment="1">
      <alignment horizontal="center" vertical="center" textRotation="90" wrapText="1"/>
    </xf>
    <xf numFmtId="0" fontId="64" fillId="0" borderId="99" xfId="0" applyFont="1" applyBorder="1" applyAlignment="1">
      <alignment horizontal="center" vertical="center" textRotation="90" wrapText="1"/>
    </xf>
    <xf numFmtId="49" fontId="61" fillId="0" borderId="13" xfId="0" applyNumberFormat="1" applyFont="1" applyBorder="1" applyAlignment="1">
      <alignment horizontal="left" vertical="center" shrinkToFit="1"/>
    </xf>
    <xf numFmtId="49" fontId="70" fillId="0" borderId="13" xfId="0" applyNumberFormat="1" applyFont="1" applyBorder="1" applyAlignment="1">
      <alignment horizontal="center" vertical="center" wrapText="1"/>
    </xf>
    <xf numFmtId="49" fontId="70" fillId="0" borderId="13" xfId="0" applyNumberFormat="1" applyFont="1" applyBorder="1" applyAlignment="1">
      <alignment horizontal="center" vertical="center"/>
    </xf>
    <xf numFmtId="49" fontId="70" fillId="0" borderId="14" xfId="0" applyNumberFormat="1" applyFont="1" applyBorder="1" applyAlignment="1">
      <alignment horizontal="center" vertical="center"/>
    </xf>
    <xf numFmtId="49" fontId="70" fillId="0" borderId="0" xfId="0" applyNumberFormat="1" applyFont="1" applyBorder="1" applyAlignment="1">
      <alignment horizontal="center" vertical="center"/>
    </xf>
    <xf numFmtId="49" fontId="70" fillId="0" borderId="16" xfId="0" applyNumberFormat="1" applyFont="1" applyBorder="1" applyAlignment="1">
      <alignment horizontal="center" vertical="center"/>
    </xf>
    <xf numFmtId="49" fontId="70" fillId="0" borderId="52" xfId="0" applyNumberFormat="1" applyFont="1" applyBorder="1" applyAlignment="1">
      <alignment horizontal="center" vertical="center"/>
    </xf>
    <xf numFmtId="49" fontId="70" fillId="0" borderId="67" xfId="0" applyNumberFormat="1" applyFont="1" applyBorder="1" applyAlignment="1">
      <alignment horizontal="center" vertical="center"/>
    </xf>
    <xf numFmtId="0" fontId="36" fillId="0" borderId="51" xfId="0" applyFont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52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13" xfId="0" applyFont="1" applyBorder="1" applyAlignment="1">
      <alignment horizontal="left" vertical="center"/>
    </xf>
    <xf numFmtId="49" fontId="61" fillId="0" borderId="13" xfId="0" applyNumberFormat="1" applyFont="1" applyBorder="1" applyAlignment="1">
      <alignment horizontal="left" vertical="center" wrapText="1" shrinkToFit="1"/>
    </xf>
    <xf numFmtId="0" fontId="64" fillId="0" borderId="65" xfId="0" applyFont="1" applyBorder="1" applyAlignment="1">
      <alignment horizontal="center" vertical="top" wrapText="1"/>
    </xf>
    <xf numFmtId="0" fontId="64" fillId="0" borderId="5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66" fillId="0" borderId="51" xfId="0" applyFont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66" fillId="0" borderId="49" xfId="0" applyFont="1" applyBorder="1" applyAlignment="1">
      <alignment horizontal="center" vertical="center"/>
    </xf>
    <xf numFmtId="0" fontId="66" fillId="0" borderId="50" xfId="0" applyFont="1" applyBorder="1" applyAlignment="1">
      <alignment horizontal="center" vertical="center"/>
    </xf>
    <xf numFmtId="0" fontId="66" fillId="0" borderId="66" xfId="0" applyFont="1" applyBorder="1" applyAlignment="1">
      <alignment horizontal="center" vertical="center"/>
    </xf>
    <xf numFmtId="0" fontId="66" fillId="0" borderId="62" xfId="0" applyFont="1" applyBorder="1" applyAlignment="1">
      <alignment horizontal="center" vertical="center"/>
    </xf>
    <xf numFmtId="0" fontId="66" fillId="0" borderId="65" xfId="0" applyFont="1" applyBorder="1" applyAlignment="1">
      <alignment horizontal="center" vertical="center"/>
    </xf>
    <xf numFmtId="0" fontId="66" fillId="0" borderId="52" xfId="0" applyFont="1" applyBorder="1" applyAlignment="1">
      <alignment horizontal="center" vertical="center"/>
    </xf>
    <xf numFmtId="0" fontId="66" fillId="0" borderId="99" xfId="0" applyFont="1" applyBorder="1" applyAlignment="1">
      <alignment horizontal="center" vertical="center"/>
    </xf>
    <xf numFmtId="0" fontId="69" fillId="0" borderId="64" xfId="0" applyFont="1" applyBorder="1" applyAlignment="1">
      <alignment horizontal="center" vertical="center"/>
    </xf>
    <xf numFmtId="0" fontId="69" fillId="0" borderId="100" xfId="0" applyFont="1" applyBorder="1" applyAlignment="1">
      <alignment horizontal="center" vertical="center"/>
    </xf>
    <xf numFmtId="0" fontId="68" fillId="0" borderId="50" xfId="0" applyFont="1" applyBorder="1" applyAlignment="1">
      <alignment horizontal="left" vertical="top" wrapText="1"/>
    </xf>
    <xf numFmtId="0" fontId="68" fillId="0" borderId="66" xfId="0" applyFont="1" applyBorder="1" applyAlignment="1">
      <alignment horizontal="left" vertical="top" wrapText="1"/>
    </xf>
    <xf numFmtId="0" fontId="68" fillId="0" borderId="0" xfId="0" applyFont="1" applyBorder="1" applyAlignment="1">
      <alignment horizontal="left" vertical="top" wrapText="1"/>
    </xf>
    <xf numFmtId="0" fontId="68" fillId="0" borderId="62" xfId="0" applyFont="1" applyBorder="1" applyAlignment="1">
      <alignment horizontal="left" vertical="top" wrapText="1"/>
    </xf>
    <xf numFmtId="0" fontId="2" fillId="0" borderId="96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/>
    </xf>
    <xf numFmtId="0" fontId="45" fillId="0" borderId="50" xfId="0" applyFont="1" applyBorder="1" applyAlignment="1">
      <alignment horizontal="left" vertical="top" wrapText="1"/>
    </xf>
    <xf numFmtId="0" fontId="45" fillId="0" borderId="66" xfId="0" applyFont="1" applyBorder="1" applyAlignment="1">
      <alignment horizontal="left" vertical="top" wrapText="1"/>
    </xf>
    <xf numFmtId="0" fontId="45" fillId="0" borderId="0" xfId="0" applyFont="1" applyBorder="1" applyAlignment="1">
      <alignment horizontal="left" vertical="top" wrapText="1"/>
    </xf>
    <xf numFmtId="0" fontId="45" fillId="0" borderId="62" xfId="0" applyFont="1" applyBorder="1" applyAlignment="1">
      <alignment horizontal="left" vertical="top" wrapText="1"/>
    </xf>
    <xf numFmtId="0" fontId="36" fillId="0" borderId="65" xfId="0" applyFont="1" applyBorder="1" applyAlignment="1">
      <alignment horizontal="center" vertical="top" wrapText="1"/>
    </xf>
    <xf numFmtId="0" fontId="36" fillId="0" borderId="52" xfId="0" applyFont="1" applyBorder="1" applyAlignment="1">
      <alignment horizontal="center" vertical="top" wrapText="1"/>
    </xf>
    <xf numFmtId="0" fontId="66" fillId="0" borderId="64" xfId="0" applyFont="1" applyBorder="1" applyAlignment="1">
      <alignment horizontal="center" vertical="center"/>
    </xf>
    <xf numFmtId="0" fontId="66" fillId="0" borderId="100" xfId="0" applyFont="1" applyBorder="1" applyAlignment="1">
      <alignment horizontal="center" vertical="center"/>
    </xf>
    <xf numFmtId="49" fontId="48" fillId="0" borderId="13" xfId="0" applyNumberFormat="1" applyFont="1" applyBorder="1" applyAlignment="1">
      <alignment horizontal="left" vertical="center" shrinkToFit="1"/>
    </xf>
    <xf numFmtId="0" fontId="36" fillId="0" borderId="60" xfId="0" applyFont="1" applyBorder="1" applyAlignment="1">
      <alignment horizontal="center" vertical="center" wrapText="1"/>
    </xf>
    <xf numFmtId="0" fontId="36" fillId="0" borderId="61" xfId="0" applyFont="1" applyBorder="1" applyAlignment="1">
      <alignment horizontal="center" vertical="center" wrapText="1"/>
    </xf>
    <xf numFmtId="0" fontId="36" fillId="0" borderId="63" xfId="0" applyFont="1" applyBorder="1" applyAlignment="1">
      <alignment horizontal="center" vertical="center" wrapText="1"/>
    </xf>
    <xf numFmtId="49" fontId="48" fillId="0" borderId="13" xfId="0" applyNumberFormat="1" applyFont="1" applyBorder="1" applyAlignment="1">
      <alignment horizontal="left" vertical="center" wrapText="1" shrinkToFit="1"/>
    </xf>
    <xf numFmtId="49" fontId="1" fillId="0" borderId="52" xfId="0" applyNumberFormat="1" applyFont="1" applyBorder="1" applyAlignment="1">
      <alignment horizontal="center" vertical="center"/>
    </xf>
    <xf numFmtId="0" fontId="36" fillId="0" borderId="49" xfId="0" applyFont="1" applyBorder="1" applyAlignment="1">
      <alignment horizontal="center" vertical="center" textRotation="90" wrapText="1"/>
    </xf>
    <xf numFmtId="0" fontId="36" fillId="0" borderId="66" xfId="0" applyFont="1" applyBorder="1" applyAlignment="1">
      <alignment horizontal="center" vertical="center" textRotation="90" wrapText="1"/>
    </xf>
    <xf numFmtId="0" fontId="36" fillId="0" borderId="51" xfId="0" applyFont="1" applyBorder="1" applyAlignment="1">
      <alignment horizontal="center" vertical="center" textRotation="90" wrapText="1"/>
    </xf>
    <xf numFmtId="0" fontId="36" fillId="0" borderId="62" xfId="0" applyFont="1" applyBorder="1" applyAlignment="1">
      <alignment horizontal="center" vertical="center" textRotation="90" wrapText="1"/>
    </xf>
    <xf numFmtId="0" fontId="36" fillId="0" borderId="65" xfId="0" applyFont="1" applyBorder="1" applyAlignment="1">
      <alignment horizontal="center" vertical="center" textRotation="90" wrapText="1"/>
    </xf>
    <xf numFmtId="0" fontId="36" fillId="0" borderId="99" xfId="0" applyFont="1" applyBorder="1" applyAlignment="1">
      <alignment horizontal="center" vertical="center" textRotation="90" wrapText="1"/>
    </xf>
    <xf numFmtId="49" fontId="48" fillId="0" borderId="52" xfId="0" applyNumberFormat="1" applyFont="1" applyBorder="1" applyAlignment="1">
      <alignment horizontal="left" vertical="center" shrinkToFit="1"/>
    </xf>
    <xf numFmtId="0" fontId="4" fillId="0" borderId="98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0" borderId="97" xfId="0" applyFont="1" applyBorder="1" applyAlignment="1">
      <alignment horizontal="center" vertical="center"/>
    </xf>
    <xf numFmtId="14" fontId="66" fillId="0" borderId="60" xfId="0" applyNumberFormat="1" applyFont="1" applyBorder="1" applyAlignment="1">
      <alignment horizontal="left" vertical="center"/>
    </xf>
    <xf numFmtId="0" fontId="66" fillId="0" borderId="71" xfId="0" applyFont="1" applyBorder="1" applyAlignment="1">
      <alignment horizontal="left" vertical="center"/>
    </xf>
    <xf numFmtId="0" fontId="66" fillId="0" borderId="66" xfId="0" applyFont="1" applyBorder="1" applyAlignment="1">
      <alignment horizontal="left" vertical="center"/>
    </xf>
    <xf numFmtId="0" fontId="66" fillId="0" borderId="49" xfId="0" applyFont="1" applyBorder="1" applyAlignment="1">
      <alignment horizontal="left" vertical="center"/>
    </xf>
    <xf numFmtId="0" fontId="66" fillId="0" borderId="50" xfId="0" applyFont="1" applyBorder="1" applyAlignment="1">
      <alignment horizontal="left" vertical="center"/>
    </xf>
    <xf numFmtId="49" fontId="48" fillId="0" borderId="0" xfId="0" applyNumberFormat="1" applyFont="1" applyBorder="1" applyAlignment="1">
      <alignment horizontal="left" vertical="center" shrinkToFit="1"/>
    </xf>
    <xf numFmtId="49" fontId="48" fillId="0" borderId="17" xfId="0" applyNumberFormat="1" applyFont="1" applyBorder="1" applyAlignment="1">
      <alignment horizontal="center" vertical="center" shrinkToFit="1"/>
    </xf>
    <xf numFmtId="49" fontId="48" fillId="0" borderId="104" xfId="0" applyNumberFormat="1" applyFont="1" applyBorder="1" applyAlignment="1">
      <alignment horizontal="center" vertical="center" shrinkToFit="1"/>
    </xf>
    <xf numFmtId="0" fontId="36" fillId="0" borderId="49" xfId="0" applyFont="1" applyBorder="1" applyAlignment="1">
      <alignment horizontal="center" vertical="center" wrapText="1"/>
    </xf>
    <xf numFmtId="0" fontId="36" fillId="0" borderId="50" xfId="0" applyFont="1" applyBorder="1" applyAlignment="1">
      <alignment horizontal="center" vertical="center" wrapText="1"/>
    </xf>
    <xf numFmtId="0" fontId="36" fillId="0" borderId="66" xfId="0" applyFont="1" applyBorder="1" applyAlignment="1">
      <alignment horizontal="center" vertical="center" wrapText="1"/>
    </xf>
    <xf numFmtId="0" fontId="36" fillId="0" borderId="62" xfId="0" applyFont="1" applyBorder="1" applyAlignment="1">
      <alignment horizontal="center" vertical="center" wrapText="1"/>
    </xf>
    <xf numFmtId="0" fontId="36" fillId="0" borderId="65" xfId="0" applyFont="1" applyBorder="1" applyAlignment="1">
      <alignment horizontal="center" vertical="center" wrapText="1"/>
    </xf>
    <xf numFmtId="0" fontId="36" fillId="0" borderId="52" xfId="0" applyFont="1" applyBorder="1" applyAlignment="1">
      <alignment horizontal="center" vertical="center" wrapText="1"/>
    </xf>
    <xf numFmtId="0" fontId="36" fillId="0" borderId="99" xfId="0" applyFont="1" applyBorder="1" applyAlignment="1">
      <alignment horizontal="center" vertical="center" wrapText="1"/>
    </xf>
    <xf numFmtId="49" fontId="48" fillId="0" borderId="105" xfId="0" applyNumberFormat="1" applyFont="1" applyBorder="1" applyAlignment="1">
      <alignment horizontal="center" vertical="center" shrinkToFit="1"/>
    </xf>
    <xf numFmtId="49" fontId="48" fillId="0" borderId="18" xfId="0" applyNumberFormat="1" applyFont="1" applyBorder="1" applyAlignment="1">
      <alignment horizontal="center" vertical="center" shrinkToFit="1"/>
    </xf>
    <xf numFmtId="14" fontId="66" fillId="0" borderId="49" xfId="0" applyNumberFormat="1" applyFont="1" applyBorder="1" applyAlignment="1">
      <alignment horizontal="left" vertical="center"/>
    </xf>
    <xf numFmtId="14" fontId="66" fillId="0" borderId="50" xfId="0" applyNumberFormat="1" applyFont="1" applyBorder="1" applyAlignment="1">
      <alignment horizontal="left" vertical="center"/>
    </xf>
    <xf numFmtId="14" fontId="66" fillId="0" borderId="66" xfId="0" applyNumberFormat="1" applyFont="1" applyBorder="1" applyAlignment="1">
      <alignment horizontal="left" vertical="center"/>
    </xf>
    <xf numFmtId="0" fontId="4" fillId="0" borderId="51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49" fontId="48" fillId="0" borderId="52" xfId="0" applyNumberFormat="1" applyFont="1" applyBorder="1" applyAlignment="1">
      <alignment horizontal="left" vertical="center" wrapText="1" shrinkToFit="1"/>
    </xf>
    <xf numFmtId="14" fontId="66" fillId="0" borderId="106" xfId="0" applyNumberFormat="1" applyFont="1" applyBorder="1" applyAlignment="1">
      <alignment horizontal="left" vertical="center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rmal" xfId="0" builtinId="0"/>
    <cellStyle name="Note" xfId="37"/>
    <cellStyle name="Output" xfId="38"/>
    <cellStyle name="Title" xfId="39"/>
    <cellStyle name="Total" xfId="40" builtinId="25" customBuiltin="1"/>
    <cellStyle name="Warning Text" xfId="41"/>
  </cellStyles>
  <dxfs count="15">
    <dxf>
      <font>
        <condense val="0"/>
        <extend val="0"/>
        <color indexed="8"/>
      </font>
      <fill>
        <patternFill>
          <bgColor indexed="9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font>
        <condense val="0"/>
        <extend val="0"/>
        <color indexed="8"/>
      </font>
      <fill>
        <patternFill>
          <bgColor indexed="9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condense val="0"/>
        <extend val="0"/>
        <color indexed="8"/>
      </font>
      <fill>
        <patternFill>
          <bgColor indexed="9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condense val="0"/>
        <extend val="0"/>
        <color indexed="8"/>
      </font>
      <fill>
        <patternFill>
          <bgColor indexed="9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condense val="0"/>
        <extend val="0"/>
        <color indexed="8"/>
      </font>
      <fill>
        <patternFill>
          <bgColor indexed="9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condense val="0"/>
        <extend val="0"/>
        <color indexed="8"/>
      </font>
      <fill>
        <patternFill>
          <bgColor indexed="9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condense val="0"/>
        <extend val="0"/>
        <color indexed="8"/>
      </font>
      <fill>
        <patternFill>
          <bgColor indexed="9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condense val="0"/>
        <extend val="0"/>
        <color indexed="8"/>
      </font>
      <fill>
        <patternFill>
          <bgColor indexed="9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condense val="0"/>
        <extend val="0"/>
        <color indexed="8"/>
      </font>
      <fill>
        <patternFill>
          <bgColor indexed="9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condense val="0"/>
        <extend val="0"/>
        <color indexed="9"/>
      </font>
      <fill>
        <patternFill>
          <bgColor indexed="23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font>
        <condense val="0"/>
        <extend val="0"/>
        <color indexed="8"/>
      </font>
      <fill>
        <patternFill>
          <bgColor indexed="9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/>
      </border>
    </dxf>
    <dxf>
      <font>
        <condense val="0"/>
        <extend val="0"/>
        <color indexed="8"/>
      </font>
      <fill>
        <patternFill>
          <bgColor indexed="9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condense val="0"/>
        <extend val="0"/>
        <color indexed="63"/>
      </font>
      <fill>
        <patternFill>
          <bgColor indexed="13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fDesc"/><Relationship Id="rId2" Type="http://schemas.openxmlformats.org/officeDocument/2006/relationships/hyperlink" Target="#fSPT"/><Relationship Id="rId1" Type="http://schemas.openxmlformats.org/officeDocument/2006/relationships/hyperlink" Target="#fCliente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8.png"/><Relationship Id="rId21" Type="http://schemas.openxmlformats.org/officeDocument/2006/relationships/image" Target="../media/image25.png"/><Relationship Id="rId7" Type="http://schemas.openxmlformats.org/officeDocument/2006/relationships/image" Target="../media/image12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7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11" Type="http://schemas.openxmlformats.org/officeDocument/2006/relationships/image" Target="../media/image15.png"/><Relationship Id="rId5" Type="http://schemas.openxmlformats.org/officeDocument/2006/relationships/image" Target="../media/image10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9.png"/><Relationship Id="rId9" Type="http://schemas.openxmlformats.org/officeDocument/2006/relationships/image" Target="../media/image2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113</xdr:row>
      <xdr:rowOff>0</xdr:rowOff>
    </xdr:from>
    <xdr:to>
      <xdr:col>1</xdr:col>
      <xdr:colOff>561975</xdr:colOff>
      <xdr:row>117</xdr:row>
      <xdr:rowOff>47625</xdr:rowOff>
    </xdr:to>
    <xdr:sp macro="" textlink="">
      <xdr:nvSpPr>
        <xdr:cNvPr id="1750078" name="Rectangle 1026"/>
        <xdr:cNvSpPr>
          <a:spLocks noChangeArrowheads="1"/>
        </xdr:cNvSpPr>
      </xdr:nvSpPr>
      <xdr:spPr bwMode="auto">
        <a:xfrm flipH="1">
          <a:off x="190500" y="25631775"/>
          <a:ext cx="561975" cy="695325"/>
        </a:xfrm>
        <a:prstGeom prst="rect">
          <a:avLst/>
        </a:prstGeom>
        <a:gradFill rotWithShape="1">
          <a:gsLst>
            <a:gs pos="0">
              <a:srgbClr val="000000">
                <a:alpha val="39998"/>
              </a:srgbClr>
            </a:gs>
            <a:gs pos="100000">
              <a:srgbClr val="B2B2B2"/>
            </a:gs>
          </a:gsLst>
          <a:lin ang="5400000" scaled="1"/>
        </a:gradFill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514350</xdr:colOff>
      <xdr:row>113</xdr:row>
      <xdr:rowOff>0</xdr:rowOff>
    </xdr:from>
    <xdr:to>
      <xdr:col>11</xdr:col>
      <xdr:colOff>0</xdr:colOff>
      <xdr:row>117</xdr:row>
      <xdr:rowOff>47625</xdr:rowOff>
    </xdr:to>
    <xdr:sp macro="" textlink="">
      <xdr:nvSpPr>
        <xdr:cNvPr id="1750079" name="Rectangle 5"/>
        <xdr:cNvSpPr>
          <a:spLocks noChangeArrowheads="1"/>
        </xdr:cNvSpPr>
      </xdr:nvSpPr>
      <xdr:spPr bwMode="auto">
        <a:xfrm flipH="1">
          <a:off x="3562350" y="25631775"/>
          <a:ext cx="3771900" cy="695325"/>
        </a:xfrm>
        <a:prstGeom prst="rect">
          <a:avLst/>
        </a:prstGeom>
        <a:gradFill rotWithShape="1">
          <a:gsLst>
            <a:gs pos="0">
              <a:srgbClr val="000000">
                <a:alpha val="39998"/>
              </a:srgbClr>
            </a:gs>
            <a:gs pos="100000">
              <a:srgbClr val="B2B2B2"/>
            </a:gs>
          </a:gsLst>
          <a:lin ang="5400000" scaled="1"/>
        </a:gradFill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457200</xdr:colOff>
      <xdr:row>115</xdr:row>
      <xdr:rowOff>142875</xdr:rowOff>
    </xdr:to>
    <xdr:sp macro="[0]!BtnBack" textlink="">
      <xdr:nvSpPr>
        <xdr:cNvPr id="1028" name="AutoShape 4"/>
        <xdr:cNvSpPr>
          <a:spLocks noChangeArrowheads="1"/>
        </xdr:cNvSpPr>
      </xdr:nvSpPr>
      <xdr:spPr bwMode="auto">
        <a:xfrm>
          <a:off x="1085850" y="5476875"/>
          <a:ext cx="457200" cy="304800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000000">
                <a:gamma/>
                <a:tint val="40000"/>
                <a:invGamma/>
              </a:srgbClr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  <a:effectLst/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200" b="1" i="0" strike="noStrike">
              <a:solidFill>
                <a:srgbClr val="FFFF00"/>
              </a:solidFill>
              <a:latin typeface="Arial"/>
              <a:cs typeface="Arial"/>
            </a:rPr>
            <a:t>«</a:t>
          </a:r>
        </a:p>
      </xdr:txBody>
    </xdr:sp>
    <xdr:clientData/>
  </xdr:twoCellAnchor>
  <xdr:twoCellAnchor editAs="oneCell">
    <xdr:from>
      <xdr:col>4</xdr:col>
      <xdr:colOff>152400</xdr:colOff>
      <xdr:row>114</xdr:row>
      <xdr:rowOff>0</xdr:rowOff>
    </xdr:from>
    <xdr:to>
      <xdr:col>4</xdr:col>
      <xdr:colOff>609600</xdr:colOff>
      <xdr:row>115</xdr:row>
      <xdr:rowOff>142875</xdr:rowOff>
    </xdr:to>
    <xdr:sp macro="[0]!BtnForward" textlink="">
      <xdr:nvSpPr>
        <xdr:cNvPr id="1032" name="AutoShape 8"/>
        <xdr:cNvSpPr>
          <a:spLocks noChangeArrowheads="1"/>
        </xdr:cNvSpPr>
      </xdr:nvSpPr>
      <xdr:spPr bwMode="auto">
        <a:xfrm>
          <a:off x="2667000" y="5476875"/>
          <a:ext cx="457200" cy="304800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000000">
                <a:gamma/>
                <a:tint val="40000"/>
                <a:invGamma/>
              </a:srgbClr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  <a:effectLst/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200" b="1" i="0" strike="noStrike">
              <a:solidFill>
                <a:srgbClr val="FFFF00"/>
              </a:solidFill>
              <a:latin typeface="Arial"/>
              <a:cs typeface="Arial"/>
            </a:rPr>
            <a:t>»</a:t>
          </a:r>
        </a:p>
      </xdr:txBody>
    </xdr:sp>
    <xdr:clientData/>
  </xdr:twoCellAnchor>
  <xdr:twoCellAnchor editAs="oneCell">
    <xdr:from>
      <xdr:col>7</xdr:col>
      <xdr:colOff>552450</xdr:colOff>
      <xdr:row>114</xdr:row>
      <xdr:rowOff>9525</xdr:rowOff>
    </xdr:from>
    <xdr:to>
      <xdr:col>9</xdr:col>
      <xdr:colOff>114300</xdr:colOff>
      <xdr:row>115</xdr:row>
      <xdr:rowOff>152400</xdr:rowOff>
    </xdr:to>
    <xdr:sp macro="[0]!BtnRecordRockLayer" textlink="">
      <xdr:nvSpPr>
        <xdr:cNvPr id="1035" name="AutoShape 11"/>
        <xdr:cNvSpPr>
          <a:spLocks noChangeArrowheads="1"/>
        </xdr:cNvSpPr>
      </xdr:nvSpPr>
      <xdr:spPr bwMode="auto">
        <a:xfrm>
          <a:off x="5210175" y="5476875"/>
          <a:ext cx="990600" cy="304800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000000">
                <a:gamma/>
                <a:tint val="40000"/>
                <a:invGamma/>
              </a:srgbClr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  <a:effectLst/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200" b="1" i="0" strike="noStrike">
              <a:solidFill>
                <a:srgbClr val="FFFF00"/>
              </a:solidFill>
              <a:latin typeface="Arial"/>
              <a:cs typeface="Arial"/>
            </a:rPr>
            <a:t>GRAVAR</a:t>
          </a:r>
        </a:p>
      </xdr:txBody>
    </xdr:sp>
    <xdr:clientData/>
  </xdr:twoCellAnchor>
  <xdr:twoCellAnchor editAs="oneCell">
    <xdr:from>
      <xdr:col>9</xdr:col>
      <xdr:colOff>295275</xdr:colOff>
      <xdr:row>114</xdr:row>
      <xdr:rowOff>9525</xdr:rowOff>
    </xdr:from>
    <xdr:to>
      <xdr:col>10</xdr:col>
      <xdr:colOff>571500</xdr:colOff>
      <xdr:row>115</xdr:row>
      <xdr:rowOff>152400</xdr:rowOff>
    </xdr:to>
    <xdr:sp macro="[0]!BtnDeleteRockLayer" textlink="">
      <xdr:nvSpPr>
        <xdr:cNvPr id="1037" name="AutoShape 13"/>
        <xdr:cNvSpPr>
          <a:spLocks noChangeArrowheads="1"/>
        </xdr:cNvSpPr>
      </xdr:nvSpPr>
      <xdr:spPr bwMode="auto">
        <a:xfrm>
          <a:off x="6381750" y="5476875"/>
          <a:ext cx="990600" cy="304800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000000">
                <a:gamma/>
                <a:tint val="40000"/>
                <a:invGamma/>
              </a:srgbClr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  <a:effectLst/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200" b="1" i="0" strike="noStrike">
              <a:solidFill>
                <a:srgbClr val="FFFF00"/>
              </a:solidFill>
              <a:latin typeface="Arial"/>
              <a:cs typeface="Arial"/>
            </a:rPr>
            <a:t>APAGAR</a:t>
          </a:r>
        </a:p>
      </xdr:txBody>
    </xdr:sp>
    <xdr:clientData/>
  </xdr:twoCellAnchor>
  <xdr:twoCellAnchor editAs="oneCell">
    <xdr:from>
      <xdr:col>6</xdr:col>
      <xdr:colOff>95250</xdr:colOff>
      <xdr:row>114</xdr:row>
      <xdr:rowOff>9525</xdr:rowOff>
    </xdr:from>
    <xdr:to>
      <xdr:col>7</xdr:col>
      <xdr:colOff>371475</xdr:colOff>
      <xdr:row>115</xdr:row>
      <xdr:rowOff>152400</xdr:rowOff>
    </xdr:to>
    <xdr:sp macro="[0]!BtnNewLayer" textlink="">
      <xdr:nvSpPr>
        <xdr:cNvPr id="1064" name="AutoShape 40"/>
        <xdr:cNvSpPr>
          <a:spLocks noChangeArrowheads="1"/>
        </xdr:cNvSpPr>
      </xdr:nvSpPr>
      <xdr:spPr bwMode="auto">
        <a:xfrm>
          <a:off x="4038600" y="5476875"/>
          <a:ext cx="990600" cy="304800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000000">
                <a:gamma/>
                <a:tint val="40000"/>
                <a:invGamma/>
              </a:srgbClr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  <a:effectLst/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200" b="1" i="0" strike="noStrike">
              <a:solidFill>
                <a:srgbClr val="FFFF00"/>
              </a:solidFill>
              <a:latin typeface="Arial"/>
              <a:cs typeface="Arial"/>
            </a:rPr>
            <a:t>NOVO</a:t>
          </a:r>
        </a:p>
      </xdr:txBody>
    </xdr:sp>
    <xdr:clientData/>
  </xdr:twoCellAnchor>
  <xdr:twoCellAnchor>
    <xdr:from>
      <xdr:col>1</xdr:col>
      <xdr:colOff>0</xdr:colOff>
      <xdr:row>117</xdr:row>
      <xdr:rowOff>0</xdr:rowOff>
    </xdr:from>
    <xdr:to>
      <xdr:col>11</xdr:col>
      <xdr:colOff>0</xdr:colOff>
      <xdr:row>117</xdr:row>
      <xdr:rowOff>0</xdr:rowOff>
    </xdr:to>
    <xdr:sp macro="" textlink="">
      <xdr:nvSpPr>
        <xdr:cNvPr id="1750085" name="Line 44"/>
        <xdr:cNvSpPr>
          <a:spLocks noChangeShapeType="1"/>
        </xdr:cNvSpPr>
      </xdr:nvSpPr>
      <xdr:spPr bwMode="auto">
        <a:xfrm>
          <a:off x="190500" y="26279475"/>
          <a:ext cx="7143750" cy="0"/>
        </a:xfrm>
        <a:prstGeom prst="line">
          <a:avLst/>
        </a:prstGeom>
        <a:noFill/>
        <a:ln w="57150">
          <a:solidFill>
            <a:srgbClr val="333333"/>
          </a:solidFill>
          <a:round/>
          <a:headEnd type="none" w="sm" len="sm"/>
          <a:tailEnd type="none" w="sm" len="sm"/>
        </a:ln>
      </xdr:spPr>
    </xdr:sp>
    <xdr:clientData/>
  </xdr:twoCellAnchor>
  <xdr:twoCellAnchor>
    <xdr:from>
      <xdr:col>1</xdr:col>
      <xdr:colOff>0</xdr:colOff>
      <xdr:row>113</xdr:row>
      <xdr:rowOff>0</xdr:rowOff>
    </xdr:from>
    <xdr:to>
      <xdr:col>11</xdr:col>
      <xdr:colOff>0</xdr:colOff>
      <xdr:row>113</xdr:row>
      <xdr:rowOff>0</xdr:rowOff>
    </xdr:to>
    <xdr:sp macro="" textlink="">
      <xdr:nvSpPr>
        <xdr:cNvPr id="1750086" name="Line 45"/>
        <xdr:cNvSpPr>
          <a:spLocks noChangeShapeType="1"/>
        </xdr:cNvSpPr>
      </xdr:nvSpPr>
      <xdr:spPr bwMode="auto">
        <a:xfrm>
          <a:off x="190500" y="25631775"/>
          <a:ext cx="7143750" cy="0"/>
        </a:xfrm>
        <a:prstGeom prst="line">
          <a:avLst/>
        </a:prstGeom>
        <a:noFill/>
        <a:ln w="57150">
          <a:solidFill>
            <a:srgbClr val="333333"/>
          </a:solidFill>
          <a:round/>
          <a:headEnd type="none" w="sm" len="sm"/>
          <a:tailEnd type="none" w="sm" len="sm"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6</xdr:col>
      <xdr:colOff>0</xdr:colOff>
      <xdr:row>4</xdr:row>
      <xdr:rowOff>123825</xdr:rowOff>
    </xdr:to>
    <xdr:sp macro="" textlink="">
      <xdr:nvSpPr>
        <xdr:cNvPr id="1490365" name="AutoShape 1109"/>
        <xdr:cNvSpPr>
          <a:spLocks noChangeArrowheads="1"/>
        </xdr:cNvSpPr>
      </xdr:nvSpPr>
      <xdr:spPr bwMode="auto">
        <a:xfrm>
          <a:off x="190500" y="152400"/>
          <a:ext cx="3571875" cy="581025"/>
        </a:xfrm>
        <a:prstGeom prst="roundRect">
          <a:avLst>
            <a:gd name="adj" fmla="val 0"/>
          </a:avLst>
        </a:prstGeom>
        <a:gradFill rotWithShape="1">
          <a:gsLst>
            <a:gs pos="0">
              <a:srgbClr val="B2B2B2"/>
            </a:gs>
            <a:gs pos="100000">
              <a:srgbClr val="000000">
                <a:alpha val="39998"/>
              </a:srgbClr>
            </a:gs>
          </a:gsLst>
          <a:lin ang="5400000" scaled="1"/>
        </a:gradFill>
        <a:ln w="9525" algn="ctr">
          <a:noFill/>
          <a:round/>
          <a:headEnd/>
          <a:tailEnd/>
        </a:ln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endParaRPr lang="pt-BR" sz="800" b="1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800" b="1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1</xdr:row>
      <xdr:rowOff>0</xdr:rowOff>
    </xdr:from>
    <xdr:to>
      <xdr:col>11</xdr:col>
      <xdr:colOff>0</xdr:colOff>
      <xdr:row>4</xdr:row>
      <xdr:rowOff>123825</xdr:rowOff>
    </xdr:to>
    <xdr:sp macro="" textlink="">
      <xdr:nvSpPr>
        <xdr:cNvPr id="1490366" name="AutoShape 7"/>
        <xdr:cNvSpPr>
          <a:spLocks noChangeArrowheads="1"/>
        </xdr:cNvSpPr>
      </xdr:nvSpPr>
      <xdr:spPr bwMode="auto">
        <a:xfrm>
          <a:off x="3762375" y="152400"/>
          <a:ext cx="3571875" cy="581025"/>
        </a:xfrm>
        <a:prstGeom prst="roundRect">
          <a:avLst>
            <a:gd name="adj" fmla="val 0"/>
          </a:avLst>
        </a:prstGeom>
        <a:gradFill rotWithShape="1">
          <a:gsLst>
            <a:gs pos="0">
              <a:srgbClr val="B2B2B2"/>
            </a:gs>
            <a:gs pos="100000">
              <a:srgbClr val="000000">
                <a:alpha val="39998"/>
              </a:srgbClr>
            </a:gs>
          </a:gsLst>
          <a:lin ang="5400000" scaled="1"/>
        </a:gradFill>
        <a:ln w="9525" algn="ctr">
          <a:noFill/>
          <a:round/>
          <a:headEnd/>
          <a:tailEnd/>
        </a:ln>
      </xdr:spPr>
      <xdr:txBody>
        <a:bodyPr vertOverflow="clip" wrap="square" lIns="0" tIns="0" rIns="27432" bIns="22860" anchor="ctr" upright="1"/>
        <a:lstStyle/>
        <a:p>
          <a:pPr algn="r" rtl="0">
            <a:defRPr sz="1000"/>
          </a:pPr>
          <a:r>
            <a:rPr lang="pt-BR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                        DYNAMICCAD SOFTWARE TÉCNICO</a:t>
          </a:r>
        </a:p>
        <a:p>
          <a:pPr algn="r" rtl="0">
            <a:defRPr sz="1000"/>
          </a:pPr>
          <a:r>
            <a:rPr lang="pt-BR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(32) 3234-9568 </a:t>
          </a:r>
        </a:p>
        <a:p>
          <a:pPr algn="r" rtl="0">
            <a:defRPr sz="1000"/>
          </a:pPr>
          <a:r>
            <a:rPr lang="pt-BR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 mail@dynamiccad.com.br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11</xdr:col>
      <xdr:colOff>0</xdr:colOff>
      <xdr:row>5</xdr:row>
      <xdr:rowOff>0</xdr:rowOff>
    </xdr:to>
    <xdr:sp macro="" textlink="">
      <xdr:nvSpPr>
        <xdr:cNvPr id="1750089" name="Line 49"/>
        <xdr:cNvSpPr>
          <a:spLocks noChangeShapeType="1"/>
        </xdr:cNvSpPr>
      </xdr:nvSpPr>
      <xdr:spPr bwMode="auto">
        <a:xfrm flipV="1">
          <a:off x="190500" y="762000"/>
          <a:ext cx="7143750" cy="0"/>
        </a:xfrm>
        <a:prstGeom prst="line">
          <a:avLst/>
        </a:prstGeom>
        <a:noFill/>
        <a:ln w="57150">
          <a:solidFill>
            <a:srgbClr val="333333"/>
          </a:solidFill>
          <a:round/>
          <a:headEnd type="none" w="sm" len="sm"/>
          <a:tailEnd type="none" w="sm" len="sm"/>
        </a:ln>
      </xdr:spPr>
    </xdr:sp>
    <xdr:clientData/>
  </xdr:twoCellAnchor>
  <xdr:oneCellAnchor>
    <xdr:from>
      <xdr:col>2</xdr:col>
      <xdr:colOff>496292</xdr:colOff>
      <xdr:row>1</xdr:row>
      <xdr:rowOff>40989</xdr:rowOff>
    </xdr:from>
    <xdr:ext cx="3636576" cy="517879"/>
    <xdr:sp macro="" textlink="">
      <xdr:nvSpPr>
        <xdr:cNvPr id="1490370" name="Rectangle 17"/>
        <xdr:cNvSpPr>
          <a:spLocks noChangeArrowheads="1"/>
        </xdr:cNvSpPr>
      </xdr:nvSpPr>
      <xdr:spPr bwMode="auto">
        <a:xfrm>
          <a:off x="1401167" y="193389"/>
          <a:ext cx="3655616" cy="499047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  <xdr:txBody>
        <a:bodyPr wrap="none" lIns="45720" tIns="45720" rIns="45720" bIns="45720" anchor="ctr" upright="1">
          <a:spAutoFit/>
        </a:bodyPr>
        <a:lstStyle/>
        <a:p>
          <a:pPr algn="ctr" rtl="0">
            <a:defRPr sz="1000"/>
          </a:pPr>
          <a:r>
            <a:rPr lang="pt-BR" sz="2600" b="0" i="0" u="none" strike="noStrike" baseline="0">
              <a:solidFill>
                <a:srgbClr val="333333"/>
              </a:solidFill>
              <a:latin typeface="Impact"/>
            </a:rPr>
            <a:t>BOLETIM DE SONDAGEM SPT</a:t>
          </a:r>
        </a:p>
      </xdr:txBody>
    </xdr:sp>
    <xdr:clientData/>
  </xdr:oneCellAnchor>
  <xdr:twoCellAnchor>
    <xdr:from>
      <xdr:col>2</xdr:col>
      <xdr:colOff>0</xdr:colOff>
      <xdr:row>1</xdr:row>
      <xdr:rowOff>38100</xdr:rowOff>
    </xdr:from>
    <xdr:to>
      <xdr:col>8</xdr:col>
      <xdr:colOff>333375</xdr:colOff>
      <xdr:row>4</xdr:row>
      <xdr:rowOff>9525</xdr:rowOff>
    </xdr:to>
    <xdr:sp macro="" textlink="">
      <xdr:nvSpPr>
        <xdr:cNvPr id="1490371" name="Rectangle 18"/>
        <xdr:cNvSpPr>
          <a:spLocks noChangeArrowheads="1"/>
        </xdr:cNvSpPr>
      </xdr:nvSpPr>
      <xdr:spPr bwMode="auto">
        <a:xfrm>
          <a:off x="904875" y="190500"/>
          <a:ext cx="4619625" cy="4286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  <xdr:txBody>
        <a:bodyPr vertOverflow="clip" wrap="square" lIns="54864" tIns="45720" rIns="54864" bIns="45720" anchor="ctr" upright="1"/>
        <a:lstStyle/>
        <a:p>
          <a:pPr algn="ctr" rtl="0">
            <a:defRPr sz="1000"/>
          </a:pPr>
          <a:r>
            <a:rPr lang="pt-BR" sz="2600" b="0" i="0" u="none" strike="noStrike" baseline="0">
              <a:solidFill>
                <a:srgbClr val="FFFF00"/>
              </a:solidFill>
              <a:latin typeface="Impact"/>
            </a:rPr>
            <a:t>BOLETIM DE SONDAGEM SPT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11</xdr:col>
      <xdr:colOff>0</xdr:colOff>
      <xdr:row>1</xdr:row>
      <xdr:rowOff>0</xdr:rowOff>
    </xdr:to>
    <xdr:sp macro="" textlink="">
      <xdr:nvSpPr>
        <xdr:cNvPr id="1750092" name="Line 51"/>
        <xdr:cNvSpPr>
          <a:spLocks noChangeShapeType="1"/>
        </xdr:cNvSpPr>
      </xdr:nvSpPr>
      <xdr:spPr bwMode="auto">
        <a:xfrm flipV="1">
          <a:off x="190500" y="152400"/>
          <a:ext cx="7143750" cy="0"/>
        </a:xfrm>
        <a:prstGeom prst="line">
          <a:avLst/>
        </a:prstGeom>
        <a:noFill/>
        <a:ln w="57150">
          <a:solidFill>
            <a:srgbClr val="333333"/>
          </a:solidFill>
          <a:round/>
          <a:headEnd type="none" w="sm" len="sm"/>
          <a:tailEnd type="none" w="sm" len="sm"/>
        </a:ln>
      </xdr:spPr>
    </xdr:sp>
    <xdr:clientData/>
  </xdr:twoCellAnchor>
  <xdr:twoCellAnchor editAs="oneCell">
    <xdr:from>
      <xdr:col>8</xdr:col>
      <xdr:colOff>190500</xdr:colOff>
      <xdr:row>119</xdr:row>
      <xdr:rowOff>66675</xdr:rowOff>
    </xdr:from>
    <xdr:to>
      <xdr:col>8</xdr:col>
      <xdr:colOff>542925</xdr:colOff>
      <xdr:row>119</xdr:row>
      <xdr:rowOff>295275</xdr:rowOff>
    </xdr:to>
    <xdr:sp macro="[0]!BtnLoadImgPerfGeoUP" textlink="">
      <xdr:nvSpPr>
        <xdr:cNvPr id="1093" name="AutoShape 69"/>
        <xdr:cNvSpPr>
          <a:spLocks noChangeArrowheads="1"/>
        </xdr:cNvSpPr>
      </xdr:nvSpPr>
      <xdr:spPr bwMode="auto">
        <a:xfrm>
          <a:off x="3209925" y="6858000"/>
          <a:ext cx="352425" cy="228600"/>
        </a:xfrm>
        <a:prstGeom prst="roundRect">
          <a:avLst>
            <a:gd name="adj" fmla="val 12699"/>
          </a:avLst>
        </a:prstGeom>
        <a:gradFill rotWithShape="1">
          <a:gsLst>
            <a:gs pos="0">
              <a:srgbClr val="000000"/>
            </a:gs>
            <a:gs pos="50000">
              <a:srgbClr val="000000">
                <a:gamma/>
                <a:tint val="40000"/>
                <a:invGamma/>
              </a:srgbClr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  <a:effectLst/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pt-BR" sz="1100" b="1" i="0" strike="noStrike">
              <a:solidFill>
                <a:srgbClr val="FFFF00"/>
              </a:solidFill>
              <a:latin typeface="Arial"/>
              <a:cs typeface="Arial"/>
            </a:rPr>
            <a:t>&lt;</a:t>
          </a:r>
        </a:p>
      </xdr:txBody>
    </xdr:sp>
    <xdr:clientData/>
  </xdr:twoCellAnchor>
  <xdr:twoCellAnchor editAs="oneCell">
    <xdr:from>
      <xdr:col>8</xdr:col>
      <xdr:colOff>190500</xdr:colOff>
      <xdr:row>119</xdr:row>
      <xdr:rowOff>352425</xdr:rowOff>
    </xdr:from>
    <xdr:to>
      <xdr:col>8</xdr:col>
      <xdr:colOff>542925</xdr:colOff>
      <xdr:row>119</xdr:row>
      <xdr:rowOff>352425</xdr:rowOff>
    </xdr:to>
    <xdr:sp macro="[0]!BtnLoadImgPerfGeoDOWN" textlink="">
      <xdr:nvSpPr>
        <xdr:cNvPr id="732863" name="AutoShape 70"/>
        <xdr:cNvSpPr>
          <a:spLocks noChangeArrowheads="1"/>
        </xdr:cNvSpPr>
      </xdr:nvSpPr>
      <xdr:spPr bwMode="auto">
        <a:xfrm>
          <a:off x="5381625" y="25307925"/>
          <a:ext cx="352425" cy="238125"/>
        </a:xfrm>
        <a:prstGeom prst="roundRect">
          <a:avLst>
            <a:gd name="adj" fmla="val 7935"/>
          </a:avLst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  <a:effectLst/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FFFF00"/>
              </a:solidFill>
              <a:latin typeface="Arial"/>
              <a:cs typeface="Arial"/>
            </a:rPr>
            <a:t>&gt;</a:t>
          </a:r>
        </a:p>
      </xdr:txBody>
    </xdr:sp>
    <xdr:clientData/>
  </xdr:twoCellAnchor>
  <xdr:twoCellAnchor editAs="oneCell">
    <xdr:from>
      <xdr:col>1</xdr:col>
      <xdr:colOff>28575</xdr:colOff>
      <xdr:row>6</xdr:row>
      <xdr:rowOff>0</xdr:rowOff>
    </xdr:from>
    <xdr:to>
      <xdr:col>3</xdr:col>
      <xdr:colOff>381000</xdr:colOff>
      <xdr:row>7</xdr:row>
      <xdr:rowOff>0</xdr:rowOff>
    </xdr:to>
    <xdr:sp macro="[0]!BtnGerarPlanModelo" textlink="">
      <xdr:nvSpPr>
        <xdr:cNvPr id="732879" name="AutoShape 993"/>
        <xdr:cNvSpPr>
          <a:spLocks noChangeArrowheads="1"/>
        </xdr:cNvSpPr>
      </xdr:nvSpPr>
      <xdr:spPr bwMode="auto">
        <a:xfrm>
          <a:off x="219075" y="847725"/>
          <a:ext cx="1781175" cy="314325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FFFF00"/>
              </a:solidFill>
              <a:latin typeface="Arial"/>
              <a:cs typeface="Arial"/>
            </a:rPr>
            <a:t>GERAR BOLETIM</a:t>
          </a:r>
        </a:p>
      </xdr:txBody>
    </xdr:sp>
    <xdr:clientData/>
  </xdr:twoCellAnchor>
  <xdr:twoCellAnchor editAs="oneCell">
    <xdr:from>
      <xdr:col>3</xdr:col>
      <xdr:colOff>447675</xdr:colOff>
      <xdr:row>6</xdr:row>
      <xdr:rowOff>0</xdr:rowOff>
    </xdr:from>
    <xdr:to>
      <xdr:col>4</xdr:col>
      <xdr:colOff>695325</xdr:colOff>
      <xdr:row>7</xdr:row>
      <xdr:rowOff>0</xdr:rowOff>
    </xdr:to>
    <xdr:sp macro="[0]!BtnLoadFormClear" textlink="">
      <xdr:nvSpPr>
        <xdr:cNvPr id="732875" name="AutoShape 993"/>
        <xdr:cNvSpPr>
          <a:spLocks noChangeArrowheads="1"/>
        </xdr:cNvSpPr>
      </xdr:nvSpPr>
      <xdr:spPr bwMode="auto">
        <a:xfrm>
          <a:off x="2066925" y="847725"/>
          <a:ext cx="962025" cy="314325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FFFF00"/>
              </a:solidFill>
              <a:latin typeface="Arial"/>
              <a:cs typeface="Arial"/>
            </a:rPr>
            <a:t>LIMPAR</a:t>
          </a:r>
        </a:p>
      </xdr:txBody>
    </xdr:sp>
    <xdr:clientData/>
  </xdr:twoCellAnchor>
  <xdr:twoCellAnchor editAs="oneCell">
    <xdr:from>
      <xdr:col>9</xdr:col>
      <xdr:colOff>95250</xdr:colOff>
      <xdr:row>119</xdr:row>
      <xdr:rowOff>76200</xdr:rowOff>
    </xdr:from>
    <xdr:to>
      <xdr:col>10</xdr:col>
      <xdr:colOff>619125</xdr:colOff>
      <xdr:row>119</xdr:row>
      <xdr:rowOff>581025</xdr:rowOff>
    </xdr:to>
    <xdr:sp macro="[0]!BtnCamadas" textlink="">
      <xdr:nvSpPr>
        <xdr:cNvPr id="732919" name="AutoShape 40"/>
        <xdr:cNvSpPr>
          <a:spLocks noChangeArrowheads="1"/>
        </xdr:cNvSpPr>
      </xdr:nvSpPr>
      <xdr:spPr bwMode="auto">
        <a:xfrm>
          <a:off x="6000750" y="25031700"/>
          <a:ext cx="1238250" cy="504825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FFFF00"/>
              </a:solidFill>
              <a:latin typeface="Arial"/>
              <a:cs typeface="Arial"/>
            </a:rPr>
            <a:t>PREENCHER</a:t>
          </a:r>
        </a:p>
      </xdr:txBody>
    </xdr:sp>
    <xdr:clientData/>
  </xdr:twoCellAnchor>
  <xdr:twoCellAnchor>
    <xdr:from>
      <xdr:col>12</xdr:col>
      <xdr:colOff>0</xdr:colOff>
      <xdr:row>21</xdr:row>
      <xdr:rowOff>0</xdr:rowOff>
    </xdr:from>
    <xdr:to>
      <xdr:col>12</xdr:col>
      <xdr:colOff>0</xdr:colOff>
      <xdr:row>21</xdr:row>
      <xdr:rowOff>0</xdr:rowOff>
    </xdr:to>
    <xdr:sp macro="[0]!BtnCA2" textlink="">
      <xdr:nvSpPr>
        <xdr:cNvPr id="1750098" name="fshpCA2"/>
        <xdr:cNvSpPr>
          <a:spLocks noChangeArrowheads="1"/>
        </xdr:cNvSpPr>
      </xdr:nvSpPr>
      <xdr:spPr bwMode="auto">
        <a:xfrm>
          <a:off x="8010525" y="4533900"/>
          <a:ext cx="0" cy="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21</xdr:row>
      <xdr:rowOff>0</xdr:rowOff>
    </xdr:from>
    <xdr:to>
      <xdr:col>12</xdr:col>
      <xdr:colOff>0</xdr:colOff>
      <xdr:row>21</xdr:row>
      <xdr:rowOff>0</xdr:rowOff>
    </xdr:to>
    <xdr:sp macro="[0]!BtnCA3" textlink="">
      <xdr:nvSpPr>
        <xdr:cNvPr id="1750099" name="fshpCA3"/>
        <xdr:cNvSpPr>
          <a:spLocks noChangeArrowheads="1"/>
        </xdr:cNvSpPr>
      </xdr:nvSpPr>
      <xdr:spPr bwMode="auto">
        <a:xfrm>
          <a:off x="8010525" y="4533900"/>
          <a:ext cx="0" cy="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</xdr:col>
      <xdr:colOff>47625</xdr:colOff>
      <xdr:row>6</xdr:row>
      <xdr:rowOff>0</xdr:rowOff>
    </xdr:from>
    <xdr:to>
      <xdr:col>6</xdr:col>
      <xdr:colOff>295275</xdr:colOff>
      <xdr:row>7</xdr:row>
      <xdr:rowOff>0</xdr:rowOff>
    </xdr:to>
    <xdr:sp macro="[0]!BtnExemplo" textlink="">
      <xdr:nvSpPr>
        <xdr:cNvPr id="841870" name="AutoShape 993"/>
        <xdr:cNvSpPr>
          <a:spLocks noChangeArrowheads="1"/>
        </xdr:cNvSpPr>
      </xdr:nvSpPr>
      <xdr:spPr bwMode="auto">
        <a:xfrm>
          <a:off x="3095625" y="847725"/>
          <a:ext cx="962025" cy="314325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FFFF00"/>
              </a:solidFill>
              <a:latin typeface="Arial"/>
              <a:cs typeface="Arial"/>
            </a:rPr>
            <a:t>EXEMPLO</a:t>
          </a:r>
        </a:p>
      </xdr:txBody>
    </xdr:sp>
    <xdr:clientData/>
  </xdr:twoCellAnchor>
  <xdr:twoCellAnchor editAs="oneCell">
    <xdr:from>
      <xdr:col>8</xdr:col>
      <xdr:colOff>295275</xdr:colOff>
      <xdr:row>6</xdr:row>
      <xdr:rowOff>47625</xdr:rowOff>
    </xdr:from>
    <xdr:to>
      <xdr:col>9</xdr:col>
      <xdr:colOff>152400</xdr:colOff>
      <xdr:row>6</xdr:row>
      <xdr:rowOff>257175</xdr:rowOff>
    </xdr:to>
    <xdr:sp macro="" textlink="">
      <xdr:nvSpPr>
        <xdr:cNvPr id="841975" name="AutoShape 993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486400" y="895350"/>
          <a:ext cx="571500" cy="209550"/>
        </a:xfrm>
        <a:prstGeom prst="rect">
          <a:avLst/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FFFF00"/>
              </a:solidFill>
              <a:latin typeface="Arial"/>
              <a:cs typeface="Arial"/>
            </a:rPr>
            <a:t>CARIMBO</a:t>
          </a:r>
        </a:p>
      </xdr:txBody>
    </xdr:sp>
    <xdr:clientData/>
  </xdr:twoCellAnchor>
  <xdr:twoCellAnchor editAs="oneCell">
    <xdr:from>
      <xdr:col>9</xdr:col>
      <xdr:colOff>219075</xdr:colOff>
      <xdr:row>6</xdr:row>
      <xdr:rowOff>47625</xdr:rowOff>
    </xdr:from>
    <xdr:to>
      <xdr:col>10</xdr:col>
      <xdr:colOff>76200</xdr:colOff>
      <xdr:row>6</xdr:row>
      <xdr:rowOff>257175</xdr:rowOff>
    </xdr:to>
    <xdr:sp macro="" textlink="">
      <xdr:nvSpPr>
        <xdr:cNvPr id="841978" name="AutoShape 993">
          <a:hlinkClick xmlns:r="http://schemas.openxmlformats.org/officeDocument/2006/relationships" r:id="rId2"/>
        </xdr:cNvPr>
        <xdr:cNvSpPr>
          <a:spLocks noChangeArrowheads="1"/>
        </xdr:cNvSpPr>
      </xdr:nvSpPr>
      <xdr:spPr bwMode="auto">
        <a:xfrm>
          <a:off x="6124575" y="895350"/>
          <a:ext cx="571500" cy="209550"/>
        </a:xfrm>
        <a:prstGeom prst="rect">
          <a:avLst/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FFFF00"/>
              </a:solidFill>
              <a:latin typeface="Arial"/>
              <a:cs typeface="Arial"/>
            </a:rPr>
            <a:t>SPT</a:t>
          </a:r>
        </a:p>
      </xdr:txBody>
    </xdr:sp>
    <xdr:clientData/>
  </xdr:twoCellAnchor>
  <xdr:twoCellAnchor editAs="oneCell">
    <xdr:from>
      <xdr:col>10</xdr:col>
      <xdr:colOff>142875</xdr:colOff>
      <xdr:row>6</xdr:row>
      <xdr:rowOff>47625</xdr:rowOff>
    </xdr:from>
    <xdr:to>
      <xdr:col>11</xdr:col>
      <xdr:colOff>0</xdr:colOff>
      <xdr:row>6</xdr:row>
      <xdr:rowOff>257175</xdr:rowOff>
    </xdr:to>
    <xdr:sp macro="" textlink="">
      <xdr:nvSpPr>
        <xdr:cNvPr id="841980" name="AutoShape 993">
          <a:hlinkClick xmlns:r="http://schemas.openxmlformats.org/officeDocument/2006/relationships" r:id="rId3"/>
        </xdr:cNvPr>
        <xdr:cNvSpPr>
          <a:spLocks noChangeArrowheads="1"/>
        </xdr:cNvSpPr>
      </xdr:nvSpPr>
      <xdr:spPr bwMode="auto">
        <a:xfrm>
          <a:off x="6762750" y="895350"/>
          <a:ext cx="571500" cy="209550"/>
        </a:xfrm>
        <a:prstGeom prst="rect">
          <a:avLst/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FFFF00"/>
              </a:solidFill>
              <a:latin typeface="Arial"/>
              <a:cs typeface="Arial"/>
            </a:rPr>
            <a:t>CAMADAS</a:t>
          </a:r>
        </a:p>
      </xdr:txBody>
    </xdr:sp>
    <xdr:clientData/>
  </xdr:twoCellAnchor>
  <xdr:twoCellAnchor editAs="oneCell">
    <xdr:from>
      <xdr:col>8</xdr:col>
      <xdr:colOff>19050</xdr:colOff>
      <xdr:row>120</xdr:row>
      <xdr:rowOff>19050</xdr:rowOff>
    </xdr:from>
    <xdr:to>
      <xdr:col>8</xdr:col>
      <xdr:colOff>200025</xdr:colOff>
      <xdr:row>120</xdr:row>
      <xdr:rowOff>209550</xdr:rowOff>
    </xdr:to>
    <xdr:sp macro="[0]!BtnCorR" textlink="">
      <xdr:nvSpPr>
        <xdr:cNvPr id="842350" name="shpCorR"/>
        <xdr:cNvSpPr>
          <a:spLocks noChangeArrowheads="1"/>
        </xdr:cNvSpPr>
      </xdr:nvSpPr>
      <xdr:spPr bwMode="auto">
        <a:xfrm>
          <a:off x="5210175" y="25641300"/>
          <a:ext cx="180975" cy="190500"/>
        </a:xfrm>
        <a:prstGeom prst="rect">
          <a:avLst/>
        </a:prstGeom>
        <a:solidFill>
          <a:srgbClr val="808080"/>
        </a:solidFill>
        <a:ln w="6350" algn="ctr">
          <a:noFill/>
          <a:miter lim="800000"/>
          <a:headEnd/>
          <a:tailEnd/>
        </a:ln>
      </xdr:spPr>
      <xdr:txBody>
        <a:bodyPr vertOverflow="clip" wrap="square" lIns="27432" tIns="0" rIns="27432" bIns="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FFFF00"/>
              </a:solidFill>
              <a:latin typeface="Arial"/>
              <a:cs typeface="Arial"/>
            </a:rPr>
            <a:t>&lt;</a:t>
          </a:r>
        </a:p>
      </xdr:txBody>
    </xdr:sp>
    <xdr:clientData/>
  </xdr:twoCellAnchor>
  <xdr:twoCellAnchor editAs="oneCell">
    <xdr:from>
      <xdr:col>8</xdr:col>
      <xdr:colOff>219075</xdr:colOff>
      <xdr:row>120</xdr:row>
      <xdr:rowOff>19050</xdr:rowOff>
    </xdr:from>
    <xdr:to>
      <xdr:col>8</xdr:col>
      <xdr:colOff>400050</xdr:colOff>
      <xdr:row>120</xdr:row>
      <xdr:rowOff>209550</xdr:rowOff>
    </xdr:to>
    <xdr:sp macro="[0]!BtnCorF" textlink="">
      <xdr:nvSpPr>
        <xdr:cNvPr id="842351" name="shpCorF"/>
        <xdr:cNvSpPr>
          <a:spLocks noChangeArrowheads="1"/>
        </xdr:cNvSpPr>
      </xdr:nvSpPr>
      <xdr:spPr bwMode="auto">
        <a:xfrm>
          <a:off x="5410200" y="25641300"/>
          <a:ext cx="180975" cy="190500"/>
        </a:xfrm>
        <a:prstGeom prst="rect">
          <a:avLst/>
        </a:prstGeom>
        <a:solidFill>
          <a:srgbClr val="808080"/>
        </a:solidFill>
        <a:ln w="6350" algn="ctr">
          <a:noFill/>
          <a:miter lim="800000"/>
          <a:headEnd/>
          <a:tailEnd/>
        </a:ln>
        <a:effectLst/>
      </xdr:spPr>
      <xdr:txBody>
        <a:bodyPr vertOverflow="clip" wrap="square" lIns="27432" tIns="0" rIns="27432" bIns="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FFFF00"/>
              </a:solidFill>
              <a:latin typeface="Arial"/>
              <a:cs typeface="Arial"/>
            </a:rPr>
            <a:t>&gt;</a:t>
          </a:r>
        </a:p>
      </xdr:txBody>
    </xdr:sp>
    <xdr:clientData/>
  </xdr:twoCellAnchor>
  <xdr:twoCellAnchor editAs="oneCell">
    <xdr:from>
      <xdr:col>7</xdr:col>
      <xdr:colOff>0</xdr:colOff>
      <xdr:row>120</xdr:row>
      <xdr:rowOff>19050</xdr:rowOff>
    </xdr:from>
    <xdr:to>
      <xdr:col>8</xdr:col>
      <xdr:colOff>0</xdr:colOff>
      <xdr:row>120</xdr:row>
      <xdr:rowOff>209550</xdr:rowOff>
    </xdr:to>
    <xdr:sp macro="" textlink="">
      <xdr:nvSpPr>
        <xdr:cNvPr id="1750106" name="shpCor"/>
        <xdr:cNvSpPr>
          <a:spLocks noChangeArrowheads="1"/>
        </xdr:cNvSpPr>
      </xdr:nvSpPr>
      <xdr:spPr bwMode="auto">
        <a:xfrm>
          <a:off x="4476750" y="27308175"/>
          <a:ext cx="714375" cy="190500"/>
        </a:xfrm>
        <a:prstGeom prst="rect">
          <a:avLst/>
        </a:prstGeom>
        <a:solidFill>
          <a:srgbClr val="00FFFF"/>
        </a:solidFill>
        <a:ln w="6350" algn="ctr">
          <a:noFill/>
          <a:miter lim="800000"/>
          <a:headEnd/>
          <a:tailEnd/>
        </a:ln>
      </xdr:spPr>
      <xdr:txBody>
        <a:bodyPr vertOverflow="clip" wrap="square" lIns="27432" tIns="0" rIns="27432" bIns="0" anchor="ctr" upright="1"/>
        <a:lstStyle/>
        <a:p>
          <a:pPr algn="ctr" rtl="1">
            <a:defRPr sz="1000"/>
          </a:pPr>
          <a:r>
            <a:rPr lang="pt-BR" sz="900" b="1" i="0" strike="noStrike">
              <a:solidFill>
                <a:srgbClr val="000000"/>
              </a:solidFill>
              <a:latin typeface="Arial"/>
              <a:cs typeface="Arial"/>
            </a:rPr>
            <a:t>VARIEGADA</a:t>
          </a:r>
        </a:p>
      </xdr:txBody>
    </xdr:sp>
    <xdr:clientData/>
  </xdr:twoCellAnchor>
  <xdr:twoCellAnchor>
    <xdr:from>
      <xdr:col>7</xdr:col>
      <xdr:colOff>0</xdr:colOff>
      <xdr:row>119</xdr:row>
      <xdr:rowOff>0</xdr:rowOff>
    </xdr:from>
    <xdr:to>
      <xdr:col>8</xdr:col>
      <xdr:colOff>0</xdr:colOff>
      <xdr:row>120</xdr:row>
      <xdr:rowOff>0</xdr:rowOff>
    </xdr:to>
    <xdr:sp macro="" textlink="">
      <xdr:nvSpPr>
        <xdr:cNvPr id="1750112" name="PerfGeoBACK"/>
        <xdr:cNvSpPr>
          <a:spLocks noChangeArrowheads="1"/>
        </xdr:cNvSpPr>
      </xdr:nvSpPr>
      <xdr:spPr bwMode="auto">
        <a:xfrm>
          <a:off x="4476750" y="26622375"/>
          <a:ext cx="714375" cy="666750"/>
        </a:xfrm>
        <a:prstGeom prst="rect">
          <a:avLst/>
        </a:prstGeom>
        <a:solidFill>
          <a:srgbClr val="00FFFF"/>
        </a:solidFill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119</xdr:row>
      <xdr:rowOff>0</xdr:rowOff>
    </xdr:from>
    <xdr:to>
      <xdr:col>8</xdr:col>
      <xdr:colOff>0</xdr:colOff>
      <xdr:row>120</xdr:row>
      <xdr:rowOff>0</xdr:rowOff>
    </xdr:to>
    <xdr:sp macro="" textlink="">
      <xdr:nvSpPr>
        <xdr:cNvPr id="1750111" name="PerfGeo" descr="PerfGeo15-SilteArgilosa"/>
        <xdr:cNvSpPr>
          <a:spLocks noChangeArrowheads="1"/>
        </xdr:cNvSpPr>
      </xdr:nvSpPr>
      <xdr:spPr bwMode="auto">
        <a:xfrm>
          <a:off x="4476750" y="26622375"/>
          <a:ext cx="714375" cy="666750"/>
        </a:xfrm>
        <a:prstGeom prst="rect">
          <a:avLst/>
        </a:prstGeom>
        <a:blipFill dpi="0" rotWithShape="0">
          <a:blip xmlns:r="http://schemas.openxmlformats.org/officeDocument/2006/relationships" r:embed="rId4"/>
          <a:srcRect/>
          <a:tile tx="0" ty="0" sx="100000" sy="100000" flip="none" algn="tl"/>
        </a:blipFill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29</xdr:row>
      <xdr:rowOff>47625</xdr:rowOff>
    </xdr:from>
    <xdr:to>
      <xdr:col>22</xdr:col>
      <xdr:colOff>19050</xdr:colOff>
      <xdr:row>63</xdr:row>
      <xdr:rowOff>85725</xdr:rowOff>
    </xdr:to>
    <xdr:sp macro="" textlink="">
      <xdr:nvSpPr>
        <xdr:cNvPr id="1751098" name="DrawingArea"/>
        <xdr:cNvSpPr>
          <a:spLocks noChangeArrowheads="1"/>
        </xdr:cNvSpPr>
      </xdr:nvSpPr>
      <xdr:spPr bwMode="auto">
        <a:xfrm>
          <a:off x="504825" y="5743575"/>
          <a:ext cx="6162675" cy="6724650"/>
        </a:xfrm>
        <a:prstGeom prst="rect">
          <a:avLst/>
        </a:prstGeom>
        <a:noFill/>
        <a:ln w="9525" cap="rnd">
          <a:solidFill>
            <a:srgbClr val="333333"/>
          </a:solidFill>
          <a:prstDash val="sysDot"/>
          <a:miter lim="800000"/>
          <a:headEnd/>
          <a:tailEnd/>
        </a:ln>
      </xdr:spPr>
    </xdr:sp>
    <xdr:clientData fPrintsWithSheet="0"/>
  </xdr:twoCellAnchor>
  <xdr:twoCellAnchor editAs="oneCell">
    <xdr:from>
      <xdr:col>2</xdr:col>
      <xdr:colOff>276225</xdr:colOff>
      <xdr:row>57</xdr:row>
      <xdr:rowOff>190500</xdr:rowOff>
    </xdr:from>
    <xdr:to>
      <xdr:col>5</xdr:col>
      <xdr:colOff>38100</xdr:colOff>
      <xdr:row>57</xdr:row>
      <xdr:rowOff>190500</xdr:rowOff>
    </xdr:to>
    <xdr:sp macro="" textlink="">
      <xdr:nvSpPr>
        <xdr:cNvPr id="1751099" name="dcdCADOrg"/>
        <xdr:cNvSpPr>
          <a:spLocks noChangeShapeType="1"/>
        </xdr:cNvSpPr>
      </xdr:nvSpPr>
      <xdr:spPr bwMode="auto">
        <a:xfrm>
          <a:off x="828675" y="11449050"/>
          <a:ext cx="676275" cy="0"/>
        </a:xfrm>
        <a:prstGeom prst="line">
          <a:avLst/>
        </a:prstGeom>
        <a:noFill/>
        <a:ln w="9525">
          <a:solidFill>
            <a:srgbClr val="000080"/>
          </a:solidFill>
          <a:round/>
          <a:headEnd/>
          <a:tailEnd type="triangle" w="med" len="med"/>
        </a:ln>
      </xdr:spPr>
    </xdr:sp>
    <xdr:clientData fPrintsWithSheet="0"/>
  </xdr:twoCellAnchor>
  <xdr:twoCellAnchor>
    <xdr:from>
      <xdr:col>2</xdr:col>
      <xdr:colOff>209550</xdr:colOff>
      <xdr:row>54</xdr:row>
      <xdr:rowOff>66675</xdr:rowOff>
    </xdr:from>
    <xdr:to>
      <xdr:col>2</xdr:col>
      <xdr:colOff>209550</xdr:colOff>
      <xdr:row>57</xdr:row>
      <xdr:rowOff>190500</xdr:rowOff>
    </xdr:to>
    <xdr:sp macro="" textlink="">
      <xdr:nvSpPr>
        <xdr:cNvPr id="1751100" name="Line 5"/>
        <xdr:cNvSpPr>
          <a:spLocks noChangeShapeType="1"/>
        </xdr:cNvSpPr>
      </xdr:nvSpPr>
      <xdr:spPr bwMode="auto">
        <a:xfrm flipV="1">
          <a:off x="762000" y="10725150"/>
          <a:ext cx="0" cy="723900"/>
        </a:xfrm>
        <a:prstGeom prst="line">
          <a:avLst/>
        </a:prstGeom>
        <a:noFill/>
        <a:ln w="9525">
          <a:solidFill>
            <a:srgbClr val="00008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66675</xdr:colOff>
      <xdr:row>57</xdr:row>
      <xdr:rowOff>190500</xdr:rowOff>
    </xdr:from>
    <xdr:to>
      <xdr:col>2</xdr:col>
      <xdr:colOff>209550</xdr:colOff>
      <xdr:row>57</xdr:row>
      <xdr:rowOff>190500</xdr:rowOff>
    </xdr:to>
    <xdr:sp macro="" textlink="">
      <xdr:nvSpPr>
        <xdr:cNvPr id="1751101" name="Line 6"/>
        <xdr:cNvSpPr>
          <a:spLocks noChangeShapeType="1"/>
        </xdr:cNvSpPr>
      </xdr:nvSpPr>
      <xdr:spPr bwMode="auto">
        <a:xfrm>
          <a:off x="619125" y="11449050"/>
          <a:ext cx="142875" cy="0"/>
        </a:xfrm>
        <a:prstGeom prst="line">
          <a:avLst/>
        </a:prstGeom>
        <a:noFill/>
        <a:ln w="9525">
          <a:solidFill>
            <a:srgbClr val="000080"/>
          </a:solidFill>
          <a:round/>
          <a:headEnd/>
          <a:tailEnd/>
        </a:ln>
      </xdr:spPr>
    </xdr:sp>
    <xdr:clientData/>
  </xdr:twoCellAnchor>
  <xdr:twoCellAnchor>
    <xdr:from>
      <xdr:col>2</xdr:col>
      <xdr:colOff>209550</xdr:colOff>
      <xdr:row>57</xdr:row>
      <xdr:rowOff>190500</xdr:rowOff>
    </xdr:from>
    <xdr:to>
      <xdr:col>2</xdr:col>
      <xdr:colOff>209550</xdr:colOff>
      <xdr:row>58</xdr:row>
      <xdr:rowOff>114300</xdr:rowOff>
    </xdr:to>
    <xdr:sp macro="" textlink="">
      <xdr:nvSpPr>
        <xdr:cNvPr id="1751102" name="Line 7"/>
        <xdr:cNvSpPr>
          <a:spLocks noChangeShapeType="1"/>
        </xdr:cNvSpPr>
      </xdr:nvSpPr>
      <xdr:spPr bwMode="auto">
        <a:xfrm>
          <a:off x="762000" y="11449050"/>
          <a:ext cx="0" cy="123825"/>
        </a:xfrm>
        <a:prstGeom prst="line">
          <a:avLst/>
        </a:prstGeom>
        <a:noFill/>
        <a:ln w="9525">
          <a:solidFill>
            <a:srgbClr val="000080"/>
          </a:solidFill>
          <a:round/>
          <a:headEnd/>
          <a:tailEnd/>
        </a:ln>
      </xdr:spPr>
    </xdr:sp>
    <xdr:clientData/>
  </xdr:twoCellAnchor>
  <xdr:twoCellAnchor>
    <xdr:from>
      <xdr:col>2</xdr:col>
      <xdr:colOff>171450</xdr:colOff>
      <xdr:row>57</xdr:row>
      <xdr:rowOff>152400</xdr:rowOff>
    </xdr:from>
    <xdr:to>
      <xdr:col>2</xdr:col>
      <xdr:colOff>247650</xdr:colOff>
      <xdr:row>58</xdr:row>
      <xdr:rowOff>28575</xdr:rowOff>
    </xdr:to>
    <xdr:sp macro="" textlink="">
      <xdr:nvSpPr>
        <xdr:cNvPr id="1751103" name="Rectangle 8"/>
        <xdr:cNvSpPr>
          <a:spLocks noChangeArrowheads="1"/>
        </xdr:cNvSpPr>
      </xdr:nvSpPr>
      <xdr:spPr bwMode="auto">
        <a:xfrm>
          <a:off x="723900" y="11410950"/>
          <a:ext cx="76200" cy="76200"/>
        </a:xfrm>
        <a:prstGeom prst="rect">
          <a:avLst/>
        </a:prstGeom>
        <a:solidFill>
          <a:srgbClr val="C0C0C0"/>
        </a:solidFill>
        <a:ln w="9525">
          <a:solidFill>
            <a:srgbClr val="000080"/>
          </a:solidFill>
          <a:miter lim="800000"/>
          <a:headEnd/>
          <a:tailEnd/>
        </a:ln>
      </xdr:spPr>
    </xdr:sp>
    <xdr:clientData/>
  </xdr:twoCellAnchor>
  <xdr:twoCellAnchor editAs="oneCell">
    <xdr:from>
      <xdr:col>4</xdr:col>
      <xdr:colOff>95250</xdr:colOff>
      <xdr:row>2</xdr:row>
      <xdr:rowOff>0</xdr:rowOff>
    </xdr:from>
    <xdr:to>
      <xdr:col>6</xdr:col>
      <xdr:colOff>171450</xdr:colOff>
      <xdr:row>4</xdr:row>
      <xdr:rowOff>0</xdr:rowOff>
    </xdr:to>
    <xdr:sp macro="[0]!BtnText" textlink="">
      <xdr:nvSpPr>
        <xdr:cNvPr id="743600" name="btnTexto"/>
        <xdr:cNvSpPr>
          <a:spLocks noChangeArrowheads="1"/>
        </xdr:cNvSpPr>
      </xdr:nvSpPr>
      <xdr:spPr bwMode="auto">
        <a:xfrm>
          <a:off x="1257300" y="400050"/>
          <a:ext cx="685800" cy="400050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FFFF00"/>
              </a:solidFill>
              <a:latin typeface="Arial"/>
              <a:cs typeface="Arial"/>
            </a:rPr>
            <a:t>Texto</a:t>
          </a:r>
        </a:p>
      </xdr:txBody>
    </xdr:sp>
    <xdr:clientData fPrintsWithSheet="0"/>
  </xdr:twoCellAnchor>
  <xdr:twoCellAnchor editAs="oneCell">
    <xdr:from>
      <xdr:col>6</xdr:col>
      <xdr:colOff>209550</xdr:colOff>
      <xdr:row>2</xdr:row>
      <xdr:rowOff>0</xdr:rowOff>
    </xdr:from>
    <xdr:to>
      <xdr:col>8</xdr:col>
      <xdr:colOff>285750</xdr:colOff>
      <xdr:row>4</xdr:row>
      <xdr:rowOff>0</xdr:rowOff>
    </xdr:to>
    <xdr:sp macro="[0]!BtnFuro" textlink="">
      <xdr:nvSpPr>
        <xdr:cNvPr id="743601" name="btnFuro"/>
        <xdr:cNvSpPr>
          <a:spLocks noChangeArrowheads="1"/>
        </xdr:cNvSpPr>
      </xdr:nvSpPr>
      <xdr:spPr bwMode="auto">
        <a:xfrm>
          <a:off x="1981200" y="400050"/>
          <a:ext cx="685800" cy="400050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FFFF00"/>
              </a:solidFill>
              <a:latin typeface="Arial"/>
              <a:cs typeface="Arial"/>
            </a:rPr>
            <a:t>Furo</a:t>
          </a:r>
        </a:p>
      </xdr:txBody>
    </xdr:sp>
    <xdr:clientData fPrintsWithSheet="0"/>
  </xdr:twoCellAnchor>
  <xdr:twoCellAnchor editAs="oneCell">
    <xdr:from>
      <xdr:col>9</xdr:col>
      <xdr:colOff>19050</xdr:colOff>
      <xdr:row>2</xdr:row>
      <xdr:rowOff>0</xdr:rowOff>
    </xdr:from>
    <xdr:to>
      <xdr:col>11</xdr:col>
      <xdr:colOff>95250</xdr:colOff>
      <xdr:row>4</xdr:row>
      <xdr:rowOff>0</xdr:rowOff>
    </xdr:to>
    <xdr:sp macro="[0]!BtnUndo" textlink="">
      <xdr:nvSpPr>
        <xdr:cNvPr id="743602" name="btnApagar"/>
        <xdr:cNvSpPr>
          <a:spLocks noChangeArrowheads="1"/>
        </xdr:cNvSpPr>
      </xdr:nvSpPr>
      <xdr:spPr bwMode="auto">
        <a:xfrm>
          <a:off x="2705100" y="400050"/>
          <a:ext cx="685800" cy="400050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FFFF00"/>
              </a:solidFill>
              <a:latin typeface="Arial"/>
              <a:cs typeface="Arial"/>
            </a:rPr>
            <a:t>Undo</a:t>
          </a:r>
        </a:p>
      </xdr:txBody>
    </xdr:sp>
    <xdr:clientData fPrintsWithSheet="0"/>
  </xdr:twoCellAnchor>
  <xdr:twoCellAnchor editAs="oneCell">
    <xdr:from>
      <xdr:col>1</xdr:col>
      <xdr:colOff>285750</xdr:colOff>
      <xdr:row>2</xdr:row>
      <xdr:rowOff>0</xdr:rowOff>
    </xdr:from>
    <xdr:to>
      <xdr:col>4</xdr:col>
      <xdr:colOff>57150</xdr:colOff>
      <xdr:row>4</xdr:row>
      <xdr:rowOff>0</xdr:rowOff>
    </xdr:to>
    <xdr:sp macro="[0]!BtnLine" textlink="">
      <xdr:nvSpPr>
        <xdr:cNvPr id="743603" name="btnLinha"/>
        <xdr:cNvSpPr>
          <a:spLocks noChangeArrowheads="1"/>
        </xdr:cNvSpPr>
      </xdr:nvSpPr>
      <xdr:spPr bwMode="auto">
        <a:xfrm>
          <a:off x="533400" y="400050"/>
          <a:ext cx="685800" cy="400050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FFFF00"/>
              </a:solidFill>
              <a:latin typeface="Arial"/>
              <a:cs typeface="Arial"/>
            </a:rPr>
            <a:t>Linha</a:t>
          </a:r>
        </a:p>
      </xdr:txBody>
    </xdr:sp>
    <xdr:clientData fPrintsWithSheet="0"/>
  </xdr:twoCellAnchor>
  <xdr:twoCellAnchor>
    <xdr:from>
      <xdr:col>14</xdr:col>
      <xdr:colOff>238125</xdr:colOff>
      <xdr:row>2</xdr:row>
      <xdr:rowOff>38100</xdr:rowOff>
    </xdr:from>
    <xdr:to>
      <xdr:col>15</xdr:col>
      <xdr:colOff>247650</xdr:colOff>
      <xdr:row>3</xdr:row>
      <xdr:rowOff>152400</xdr:rowOff>
    </xdr:to>
    <xdr:sp macro="" textlink="">
      <xdr:nvSpPr>
        <xdr:cNvPr id="1751108" name="AutoShape 16"/>
        <xdr:cNvSpPr>
          <a:spLocks noChangeArrowheads="1"/>
        </xdr:cNvSpPr>
      </xdr:nvSpPr>
      <xdr:spPr bwMode="auto">
        <a:xfrm>
          <a:off x="4448175" y="333375"/>
          <a:ext cx="314325" cy="314325"/>
        </a:xfrm>
        <a:prstGeom prst="roundRect">
          <a:avLst>
            <a:gd name="adj" fmla="val 21569"/>
          </a:avLst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</xdr:spPr>
    </xdr:sp>
    <xdr:clientData fPrintsWithSheet="0"/>
  </xdr:twoCellAnchor>
  <xdr:twoCellAnchor>
    <xdr:from>
      <xdr:col>15</xdr:col>
      <xdr:colOff>0</xdr:colOff>
      <xdr:row>1</xdr:row>
      <xdr:rowOff>57150</xdr:rowOff>
    </xdr:from>
    <xdr:to>
      <xdr:col>15</xdr:col>
      <xdr:colOff>171450</xdr:colOff>
      <xdr:row>2</xdr:row>
      <xdr:rowOff>104775</xdr:rowOff>
    </xdr:to>
    <xdr:sp macro="[0]!BtnMoveUp" textlink="">
      <xdr:nvSpPr>
        <xdr:cNvPr id="1751109" name="Rectangle 17"/>
        <xdr:cNvSpPr>
          <a:spLocks noChangeArrowheads="1"/>
        </xdr:cNvSpPr>
      </xdr:nvSpPr>
      <xdr:spPr bwMode="auto">
        <a:xfrm>
          <a:off x="4514850" y="257175"/>
          <a:ext cx="171450" cy="142875"/>
        </a:xfrm>
        <a:prstGeom prst="rect">
          <a:avLst/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  <xdr:twoCellAnchor>
    <xdr:from>
      <xdr:col>15</xdr:col>
      <xdr:colOff>38100</xdr:colOff>
      <xdr:row>1</xdr:row>
      <xdr:rowOff>85725</xdr:rowOff>
    </xdr:from>
    <xdr:to>
      <xdr:col>15</xdr:col>
      <xdr:colOff>142875</xdr:colOff>
      <xdr:row>2</xdr:row>
      <xdr:rowOff>76200</xdr:rowOff>
    </xdr:to>
    <xdr:sp macro="[0]!BtnMoveUp" textlink="">
      <xdr:nvSpPr>
        <xdr:cNvPr id="1751110" name="AutoShape 18"/>
        <xdr:cNvSpPr>
          <a:spLocks noChangeArrowheads="1"/>
        </xdr:cNvSpPr>
      </xdr:nvSpPr>
      <xdr:spPr bwMode="auto">
        <a:xfrm>
          <a:off x="4552950" y="285750"/>
          <a:ext cx="104775" cy="85725"/>
        </a:xfrm>
        <a:prstGeom prst="triangle">
          <a:avLst>
            <a:gd name="adj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  <xdr:twoCellAnchor>
    <xdr:from>
      <xdr:col>14</xdr:col>
      <xdr:colOff>161925</xdr:colOff>
      <xdr:row>2</xdr:row>
      <xdr:rowOff>104775</xdr:rowOff>
    </xdr:from>
    <xdr:to>
      <xdr:col>15</xdr:col>
      <xdr:colOff>0</xdr:colOff>
      <xdr:row>3</xdr:row>
      <xdr:rowOff>76200</xdr:rowOff>
    </xdr:to>
    <xdr:sp macro="[0]!BtnMoveLeft" textlink="">
      <xdr:nvSpPr>
        <xdr:cNvPr id="1751111" name="Rectangle 19"/>
        <xdr:cNvSpPr>
          <a:spLocks noChangeArrowheads="1"/>
        </xdr:cNvSpPr>
      </xdr:nvSpPr>
      <xdr:spPr bwMode="auto">
        <a:xfrm rot="-5400000">
          <a:off x="4357688" y="414337"/>
          <a:ext cx="171450" cy="142875"/>
        </a:xfrm>
        <a:prstGeom prst="rect">
          <a:avLst/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  <xdr:twoCellAnchor>
    <xdr:from>
      <xdr:col>14</xdr:col>
      <xdr:colOff>180975</xdr:colOff>
      <xdr:row>2</xdr:row>
      <xdr:rowOff>142875</xdr:rowOff>
    </xdr:from>
    <xdr:to>
      <xdr:col>14</xdr:col>
      <xdr:colOff>266700</xdr:colOff>
      <xdr:row>3</xdr:row>
      <xdr:rowOff>47625</xdr:rowOff>
    </xdr:to>
    <xdr:sp macro="[0]!BtnMoveLeft" textlink="">
      <xdr:nvSpPr>
        <xdr:cNvPr id="1751112" name="AutoShape 20"/>
        <xdr:cNvSpPr>
          <a:spLocks noChangeArrowheads="1"/>
        </xdr:cNvSpPr>
      </xdr:nvSpPr>
      <xdr:spPr bwMode="auto">
        <a:xfrm rot="-5400000">
          <a:off x="4381500" y="447675"/>
          <a:ext cx="104775" cy="85725"/>
        </a:xfrm>
        <a:prstGeom prst="triangle">
          <a:avLst>
            <a:gd name="adj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  <xdr:twoCellAnchor>
    <xdr:from>
      <xdr:col>15</xdr:col>
      <xdr:colOff>171450</xdr:colOff>
      <xdr:row>2</xdr:row>
      <xdr:rowOff>104775</xdr:rowOff>
    </xdr:from>
    <xdr:to>
      <xdr:col>16</xdr:col>
      <xdr:colOff>9525</xdr:colOff>
      <xdr:row>3</xdr:row>
      <xdr:rowOff>76200</xdr:rowOff>
    </xdr:to>
    <xdr:sp macro="[0]!BtnMoveRight" textlink="">
      <xdr:nvSpPr>
        <xdr:cNvPr id="1751113" name="Rectangle 21"/>
        <xdr:cNvSpPr>
          <a:spLocks noChangeArrowheads="1"/>
        </xdr:cNvSpPr>
      </xdr:nvSpPr>
      <xdr:spPr bwMode="auto">
        <a:xfrm rot="5400000">
          <a:off x="4672013" y="414337"/>
          <a:ext cx="171450" cy="142875"/>
        </a:xfrm>
        <a:prstGeom prst="rect">
          <a:avLst/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  <xdr:twoCellAnchor>
    <xdr:from>
      <xdr:col>15</xdr:col>
      <xdr:colOff>200025</xdr:colOff>
      <xdr:row>2</xdr:row>
      <xdr:rowOff>142875</xdr:rowOff>
    </xdr:from>
    <xdr:to>
      <xdr:col>15</xdr:col>
      <xdr:colOff>285750</xdr:colOff>
      <xdr:row>3</xdr:row>
      <xdr:rowOff>47625</xdr:rowOff>
    </xdr:to>
    <xdr:sp macro="[0]!BtnMoveRight" textlink="">
      <xdr:nvSpPr>
        <xdr:cNvPr id="1751114" name="AutoShape 22"/>
        <xdr:cNvSpPr>
          <a:spLocks noChangeArrowheads="1"/>
        </xdr:cNvSpPr>
      </xdr:nvSpPr>
      <xdr:spPr bwMode="auto">
        <a:xfrm rot="5400000">
          <a:off x="4705350" y="447675"/>
          <a:ext cx="104775" cy="85725"/>
        </a:xfrm>
        <a:prstGeom prst="triangle">
          <a:avLst>
            <a:gd name="adj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  <xdr:twoCellAnchor>
    <xdr:from>
      <xdr:col>15</xdr:col>
      <xdr:colOff>0</xdr:colOff>
      <xdr:row>3</xdr:row>
      <xdr:rowOff>76200</xdr:rowOff>
    </xdr:from>
    <xdr:to>
      <xdr:col>15</xdr:col>
      <xdr:colOff>171450</xdr:colOff>
      <xdr:row>4</xdr:row>
      <xdr:rowOff>19050</xdr:rowOff>
    </xdr:to>
    <xdr:sp macro="[0]!BtnMoveDown" textlink="">
      <xdr:nvSpPr>
        <xdr:cNvPr id="1751115" name="Rectangle 23"/>
        <xdr:cNvSpPr>
          <a:spLocks noChangeArrowheads="1"/>
        </xdr:cNvSpPr>
      </xdr:nvSpPr>
      <xdr:spPr bwMode="auto">
        <a:xfrm rot="10800000">
          <a:off x="4514850" y="571500"/>
          <a:ext cx="171450" cy="142875"/>
        </a:xfrm>
        <a:prstGeom prst="rect">
          <a:avLst/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  <xdr:twoCellAnchor>
    <xdr:from>
      <xdr:col>15</xdr:col>
      <xdr:colOff>38100</xdr:colOff>
      <xdr:row>3</xdr:row>
      <xdr:rowOff>104775</xdr:rowOff>
    </xdr:from>
    <xdr:to>
      <xdr:col>15</xdr:col>
      <xdr:colOff>142875</xdr:colOff>
      <xdr:row>3</xdr:row>
      <xdr:rowOff>190500</xdr:rowOff>
    </xdr:to>
    <xdr:sp macro="[0]!BtnMoveDown" textlink="">
      <xdr:nvSpPr>
        <xdr:cNvPr id="1751116" name="AutoShape 24"/>
        <xdr:cNvSpPr>
          <a:spLocks noChangeArrowheads="1"/>
        </xdr:cNvSpPr>
      </xdr:nvSpPr>
      <xdr:spPr bwMode="auto">
        <a:xfrm rot="10800000">
          <a:off x="4552950" y="600075"/>
          <a:ext cx="104775" cy="85725"/>
        </a:xfrm>
        <a:prstGeom prst="triangle">
          <a:avLst>
            <a:gd name="adj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  <xdr:twoCellAnchor editAs="oneCell">
    <xdr:from>
      <xdr:col>11</xdr:col>
      <xdr:colOff>133350</xdr:colOff>
      <xdr:row>2</xdr:row>
      <xdr:rowOff>0</xdr:rowOff>
    </xdr:from>
    <xdr:to>
      <xdr:col>13</xdr:col>
      <xdr:colOff>209550</xdr:colOff>
      <xdr:row>4</xdr:row>
      <xdr:rowOff>0</xdr:rowOff>
    </xdr:to>
    <xdr:sp macro="[0]!BtnClear" textlink="">
      <xdr:nvSpPr>
        <xdr:cNvPr id="743605" name="btnApagar"/>
        <xdr:cNvSpPr>
          <a:spLocks noChangeArrowheads="1"/>
        </xdr:cNvSpPr>
      </xdr:nvSpPr>
      <xdr:spPr bwMode="auto">
        <a:xfrm>
          <a:off x="3429000" y="400050"/>
          <a:ext cx="685800" cy="400050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FFFF00"/>
              </a:solidFill>
              <a:latin typeface="Arial"/>
              <a:cs typeface="Arial"/>
            </a:rPr>
            <a:t>Limpar Tudo</a:t>
          </a:r>
        </a:p>
      </xdr:txBody>
    </xdr:sp>
    <xdr:clientData fPrintsWithSheet="0"/>
  </xdr:twoCellAnchor>
  <xdr:twoCellAnchor editAs="oneCell">
    <xdr:from>
      <xdr:col>1</xdr:col>
      <xdr:colOff>0</xdr:colOff>
      <xdr:row>1</xdr:row>
      <xdr:rowOff>0</xdr:rowOff>
    </xdr:from>
    <xdr:to>
      <xdr:col>23</xdr:col>
      <xdr:colOff>0</xdr:colOff>
      <xdr:row>1</xdr:row>
      <xdr:rowOff>0</xdr:rowOff>
    </xdr:to>
    <xdr:sp macro="" textlink="">
      <xdr:nvSpPr>
        <xdr:cNvPr id="1751118" name="Line 995"/>
        <xdr:cNvSpPr>
          <a:spLocks noChangeShapeType="1"/>
        </xdr:cNvSpPr>
      </xdr:nvSpPr>
      <xdr:spPr bwMode="auto">
        <a:xfrm flipV="1">
          <a:off x="247650" y="200025"/>
          <a:ext cx="6705600" cy="0"/>
        </a:xfrm>
        <a:prstGeom prst="line">
          <a:avLst/>
        </a:prstGeom>
        <a:noFill/>
        <a:ln w="57150">
          <a:solidFill>
            <a:srgbClr val="333333"/>
          </a:solidFill>
          <a:round/>
          <a:headEnd type="none" w="sm" len="sm"/>
          <a:tailEnd type="none" w="sm" len="sm"/>
        </a:ln>
      </xdr:spPr>
    </xdr:sp>
    <xdr:clientData fPrintsWithSheet="0"/>
  </xdr:twoCellAnchor>
  <xdr:twoCellAnchor editAs="oneCell">
    <xdr:from>
      <xdr:col>1</xdr:col>
      <xdr:colOff>0</xdr:colOff>
      <xdr:row>5</xdr:row>
      <xdr:rowOff>0</xdr:rowOff>
    </xdr:from>
    <xdr:to>
      <xdr:col>23</xdr:col>
      <xdr:colOff>0</xdr:colOff>
      <xdr:row>5</xdr:row>
      <xdr:rowOff>0</xdr:rowOff>
    </xdr:to>
    <xdr:sp macro="" textlink="">
      <xdr:nvSpPr>
        <xdr:cNvPr id="1751119" name="Line 995"/>
        <xdr:cNvSpPr>
          <a:spLocks noChangeShapeType="1"/>
        </xdr:cNvSpPr>
      </xdr:nvSpPr>
      <xdr:spPr bwMode="auto">
        <a:xfrm>
          <a:off x="247650" y="790575"/>
          <a:ext cx="6705600" cy="0"/>
        </a:xfrm>
        <a:prstGeom prst="line">
          <a:avLst/>
        </a:prstGeom>
        <a:noFill/>
        <a:ln w="57150">
          <a:solidFill>
            <a:srgbClr val="333333"/>
          </a:solidFill>
          <a:round/>
          <a:headEnd type="none" w="sm" len="sm"/>
          <a:tailEnd type="none" w="sm" len="sm"/>
        </a:ln>
      </xdr:spPr>
    </xdr:sp>
    <xdr:clientData fPrintsWithSheet="0"/>
  </xdr:twoCellAnchor>
  <xdr:twoCellAnchor>
    <xdr:from>
      <xdr:col>23</xdr:col>
      <xdr:colOff>228600</xdr:colOff>
      <xdr:row>2</xdr:row>
      <xdr:rowOff>28575</xdr:rowOff>
    </xdr:from>
    <xdr:to>
      <xdr:col>24</xdr:col>
      <xdr:colOff>57150</xdr:colOff>
      <xdr:row>2</xdr:row>
      <xdr:rowOff>161925</xdr:rowOff>
    </xdr:to>
    <xdr:sp macro="" textlink="">
      <xdr:nvSpPr>
        <xdr:cNvPr id="1751120" name="ElipseFuro" hidden="1"/>
        <xdr:cNvSpPr>
          <a:spLocks noChangeAspect="1" noChangeArrowheads="1"/>
        </xdr:cNvSpPr>
      </xdr:nvSpPr>
      <xdr:spPr bwMode="auto">
        <a:xfrm>
          <a:off x="7181850" y="323850"/>
          <a:ext cx="133350" cy="13335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295275</xdr:colOff>
      <xdr:row>1</xdr:row>
      <xdr:rowOff>28575</xdr:rowOff>
    </xdr:from>
    <xdr:to>
      <xdr:col>23</xdr:col>
      <xdr:colOff>295275</xdr:colOff>
      <xdr:row>3</xdr:row>
      <xdr:rowOff>47625</xdr:rowOff>
    </xdr:to>
    <xdr:sp macro="" textlink="">
      <xdr:nvSpPr>
        <xdr:cNvPr id="1751121" name="Linha1Furo" hidden="1"/>
        <xdr:cNvSpPr>
          <a:spLocks noChangeShapeType="1"/>
        </xdr:cNvSpPr>
      </xdr:nvSpPr>
      <xdr:spPr bwMode="auto">
        <a:xfrm>
          <a:off x="7248525" y="228600"/>
          <a:ext cx="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133350</xdr:colOff>
      <xdr:row>2</xdr:row>
      <xdr:rowOff>95250</xdr:rowOff>
    </xdr:from>
    <xdr:to>
      <xdr:col>24</xdr:col>
      <xdr:colOff>142875</xdr:colOff>
      <xdr:row>2</xdr:row>
      <xdr:rowOff>95250</xdr:rowOff>
    </xdr:to>
    <xdr:sp macro="" textlink="">
      <xdr:nvSpPr>
        <xdr:cNvPr id="1751122" name="Linha2Furo" hidden="1"/>
        <xdr:cNvSpPr>
          <a:spLocks noChangeShapeType="1"/>
        </xdr:cNvSpPr>
      </xdr:nvSpPr>
      <xdr:spPr bwMode="auto">
        <a:xfrm rot="5400000">
          <a:off x="7243763" y="233362"/>
          <a:ext cx="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22</xdr:col>
      <xdr:colOff>233256</xdr:colOff>
      <xdr:row>2</xdr:row>
      <xdr:rowOff>118589</xdr:rowOff>
    </xdr:from>
    <xdr:ext cx="702861" cy="180036"/>
    <xdr:sp macro="" textlink="">
      <xdr:nvSpPr>
        <xdr:cNvPr id="743611" name="dcdCADTextoFuro" hidden="1"/>
        <xdr:cNvSpPr txBox="1">
          <a:spLocks noChangeArrowheads="1"/>
        </xdr:cNvSpPr>
      </xdr:nvSpPr>
      <xdr:spPr bwMode="auto">
        <a:xfrm>
          <a:off x="6881706" y="413864"/>
          <a:ext cx="731355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22860" rIns="18288" bIns="0" anchor="t" upright="1">
          <a:spAutoFit/>
        </a:bodyPr>
        <a:lstStyle/>
        <a:p>
          <a:pPr algn="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texto do furo</a:t>
          </a:r>
        </a:p>
      </xdr:txBody>
    </xdr:sp>
    <xdr:clientData/>
  </xdr:oneCellAnchor>
  <xdr:twoCellAnchor editAs="oneCell">
    <xdr:from>
      <xdr:col>19</xdr:col>
      <xdr:colOff>247650</xdr:colOff>
      <xdr:row>7</xdr:row>
      <xdr:rowOff>171450</xdr:rowOff>
    </xdr:from>
    <xdr:to>
      <xdr:col>22</xdr:col>
      <xdr:colOff>114300</xdr:colOff>
      <xdr:row>9</xdr:row>
      <xdr:rowOff>57150</xdr:rowOff>
    </xdr:to>
    <xdr:sp macro="[0]!BtnBuscar" textlink="">
      <xdr:nvSpPr>
        <xdr:cNvPr id="743516" name="btnLinha"/>
        <xdr:cNvSpPr>
          <a:spLocks noChangeArrowheads="1"/>
        </xdr:cNvSpPr>
      </xdr:nvSpPr>
      <xdr:spPr bwMode="auto">
        <a:xfrm>
          <a:off x="8505825" y="3857625"/>
          <a:ext cx="781050" cy="323850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000000"/>
            </a:gs>
            <a:gs pos="50000">
              <a:srgbClr val="999999"/>
            </a:gs>
            <a:gs pos="100000">
              <a:srgbClr val="000000"/>
            </a:gs>
          </a:gsLst>
          <a:lin ang="5400000" scaled="1"/>
        </a:gradFill>
        <a:ln w="9525" algn="ctr">
          <a:solidFill>
            <a:srgbClr val="000000"/>
          </a:solidFill>
          <a:round/>
          <a:headEnd/>
          <a:tailEnd/>
        </a:ln>
        <a:effectLst/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FFFF00"/>
              </a:solidFill>
              <a:latin typeface="Arial"/>
              <a:cs typeface="Arial"/>
            </a:rPr>
            <a:t>BUSCAR</a:t>
          </a:r>
        </a:p>
      </xdr:txBody>
    </xdr:sp>
    <xdr:clientData fPrintsWithSheet="0"/>
  </xdr:twoCellAnchor>
  <xdr:twoCellAnchor>
    <xdr:from>
      <xdr:col>1</xdr:col>
      <xdr:colOff>0</xdr:colOff>
      <xdr:row>69</xdr:row>
      <xdr:rowOff>0</xdr:rowOff>
    </xdr:from>
    <xdr:to>
      <xdr:col>23</xdr:col>
      <xdr:colOff>0</xdr:colOff>
      <xdr:row>69</xdr:row>
      <xdr:rowOff>0</xdr:rowOff>
    </xdr:to>
    <xdr:sp macro="" textlink="">
      <xdr:nvSpPr>
        <xdr:cNvPr id="1751125" name="AuxLine"/>
        <xdr:cNvSpPr>
          <a:spLocks noChangeShapeType="1"/>
        </xdr:cNvSpPr>
      </xdr:nvSpPr>
      <xdr:spPr bwMode="auto">
        <a:xfrm flipH="1" flipV="1">
          <a:off x="247650" y="13582650"/>
          <a:ext cx="6705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 fPrintsWithSheet="0"/>
  </xdr:twoCellAnchor>
  <xdr:twoCellAnchor editAs="oneCell">
    <xdr:from>
      <xdr:col>11</xdr:col>
      <xdr:colOff>161925</xdr:colOff>
      <xdr:row>12</xdr:row>
      <xdr:rowOff>76200</xdr:rowOff>
    </xdr:from>
    <xdr:to>
      <xdr:col>22</xdr:col>
      <xdr:colOff>152400</xdr:colOff>
      <xdr:row>17</xdr:row>
      <xdr:rowOff>0</xdr:rowOff>
    </xdr:to>
    <xdr:pic>
      <xdr:nvPicPr>
        <xdr:cNvPr id="1751126" name="Picture 1025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57575" y="2276475"/>
          <a:ext cx="33432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23</xdr:row>
      <xdr:rowOff>38100</xdr:rowOff>
    </xdr:from>
    <xdr:to>
      <xdr:col>11</xdr:col>
      <xdr:colOff>180975</xdr:colOff>
      <xdr:row>23</xdr:row>
      <xdr:rowOff>200025</xdr:rowOff>
    </xdr:to>
    <xdr:sp macro="" textlink="">
      <xdr:nvSpPr>
        <xdr:cNvPr id="1752106" name="ShpColor0"/>
        <xdr:cNvSpPr>
          <a:spLocks noChangeArrowheads="1"/>
        </xdr:cNvSpPr>
      </xdr:nvSpPr>
      <xdr:spPr bwMode="auto">
        <a:xfrm>
          <a:off x="10067925" y="5514975"/>
          <a:ext cx="133350" cy="161925"/>
        </a:xfrm>
        <a:prstGeom prst="rect">
          <a:avLst/>
        </a:prstGeom>
        <a:solidFill>
          <a:srgbClr val="FFFFFF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23</xdr:row>
      <xdr:rowOff>0</xdr:rowOff>
    </xdr:from>
    <xdr:to>
      <xdr:col>11</xdr:col>
      <xdr:colOff>228600</xdr:colOff>
      <xdr:row>24</xdr:row>
      <xdr:rowOff>0</xdr:rowOff>
    </xdr:to>
    <xdr:sp macro="[0]!BtnShpColor1" textlink="">
      <xdr:nvSpPr>
        <xdr:cNvPr id="1752107" name="ShpColor1"/>
        <xdr:cNvSpPr>
          <a:spLocks noChangeArrowheads="1"/>
        </xdr:cNvSpPr>
      </xdr:nvSpPr>
      <xdr:spPr bwMode="auto">
        <a:xfrm>
          <a:off x="10020300" y="5476875"/>
          <a:ext cx="228600" cy="228600"/>
        </a:xfrm>
        <a:prstGeom prst="rect">
          <a:avLst/>
        </a:prstGeom>
        <a:solidFill>
          <a:srgbClr val="FFFF00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228600</xdr:colOff>
      <xdr:row>25</xdr:row>
      <xdr:rowOff>0</xdr:rowOff>
    </xdr:to>
    <xdr:sp macro="[0]!BtnShpColor2" textlink="">
      <xdr:nvSpPr>
        <xdr:cNvPr id="1752108" name="ShpColor2"/>
        <xdr:cNvSpPr>
          <a:spLocks noChangeArrowheads="1"/>
        </xdr:cNvSpPr>
      </xdr:nvSpPr>
      <xdr:spPr bwMode="auto">
        <a:xfrm>
          <a:off x="10020300" y="5705475"/>
          <a:ext cx="228600" cy="228600"/>
        </a:xfrm>
        <a:prstGeom prst="rect">
          <a:avLst/>
        </a:prstGeom>
        <a:solidFill>
          <a:srgbClr val="3366FF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228600</xdr:colOff>
      <xdr:row>26</xdr:row>
      <xdr:rowOff>0</xdr:rowOff>
    </xdr:to>
    <xdr:sp macro="[0]!BtnShpColor3" textlink="">
      <xdr:nvSpPr>
        <xdr:cNvPr id="1752109" name="ShpColor3"/>
        <xdr:cNvSpPr>
          <a:spLocks noChangeArrowheads="1"/>
        </xdr:cNvSpPr>
      </xdr:nvSpPr>
      <xdr:spPr bwMode="auto">
        <a:xfrm>
          <a:off x="10020300" y="5934075"/>
          <a:ext cx="228600" cy="228600"/>
        </a:xfrm>
        <a:prstGeom prst="rect">
          <a:avLst/>
        </a:prstGeom>
        <a:solidFill>
          <a:srgbClr val="969696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26</xdr:row>
      <xdr:rowOff>0</xdr:rowOff>
    </xdr:from>
    <xdr:to>
      <xdr:col>11</xdr:col>
      <xdr:colOff>228600</xdr:colOff>
      <xdr:row>27</xdr:row>
      <xdr:rowOff>0</xdr:rowOff>
    </xdr:to>
    <xdr:sp macro="[0]!BtnShpColor4" textlink="">
      <xdr:nvSpPr>
        <xdr:cNvPr id="1752110" name="ShpColor4"/>
        <xdr:cNvSpPr>
          <a:spLocks noChangeArrowheads="1"/>
        </xdr:cNvSpPr>
      </xdr:nvSpPr>
      <xdr:spPr bwMode="auto">
        <a:xfrm>
          <a:off x="10020300" y="6162675"/>
          <a:ext cx="228600" cy="228600"/>
        </a:xfrm>
        <a:prstGeom prst="rect">
          <a:avLst/>
        </a:prstGeom>
        <a:solidFill>
          <a:srgbClr val="993300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27</xdr:row>
      <xdr:rowOff>0</xdr:rowOff>
    </xdr:from>
    <xdr:to>
      <xdr:col>11</xdr:col>
      <xdr:colOff>228600</xdr:colOff>
      <xdr:row>28</xdr:row>
      <xdr:rowOff>0</xdr:rowOff>
    </xdr:to>
    <xdr:sp macro="[0]!BtnShpColor5" textlink="">
      <xdr:nvSpPr>
        <xdr:cNvPr id="1752111" name="ShpColor5"/>
        <xdr:cNvSpPr>
          <a:spLocks noChangeArrowheads="1"/>
        </xdr:cNvSpPr>
      </xdr:nvSpPr>
      <xdr:spPr bwMode="auto">
        <a:xfrm>
          <a:off x="10020300" y="6391275"/>
          <a:ext cx="228600" cy="228600"/>
        </a:xfrm>
        <a:prstGeom prst="rect">
          <a:avLst/>
        </a:prstGeom>
        <a:solidFill>
          <a:srgbClr val="666699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28</xdr:row>
      <xdr:rowOff>0</xdr:rowOff>
    </xdr:from>
    <xdr:to>
      <xdr:col>11</xdr:col>
      <xdr:colOff>228600</xdr:colOff>
      <xdr:row>29</xdr:row>
      <xdr:rowOff>0</xdr:rowOff>
    </xdr:to>
    <xdr:sp macro="[0]!BtnShpColor6" textlink="">
      <xdr:nvSpPr>
        <xdr:cNvPr id="1752112" name="ShpColor6"/>
        <xdr:cNvSpPr>
          <a:spLocks noChangeArrowheads="1"/>
        </xdr:cNvSpPr>
      </xdr:nvSpPr>
      <xdr:spPr bwMode="auto">
        <a:xfrm>
          <a:off x="10020300" y="6619875"/>
          <a:ext cx="228600" cy="228600"/>
        </a:xfrm>
        <a:prstGeom prst="rect">
          <a:avLst/>
        </a:prstGeom>
        <a:solidFill>
          <a:srgbClr val="00FFFF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228600</xdr:colOff>
      <xdr:row>30</xdr:row>
      <xdr:rowOff>0</xdr:rowOff>
    </xdr:to>
    <xdr:sp macro="[0]!BtnShpColor7" textlink="">
      <xdr:nvSpPr>
        <xdr:cNvPr id="1752113" name="ShpColor7"/>
        <xdr:cNvSpPr>
          <a:spLocks noChangeArrowheads="1"/>
        </xdr:cNvSpPr>
      </xdr:nvSpPr>
      <xdr:spPr bwMode="auto">
        <a:xfrm>
          <a:off x="10020300" y="6848475"/>
          <a:ext cx="228600" cy="228600"/>
        </a:xfrm>
        <a:prstGeom prst="rect">
          <a:avLst/>
        </a:prstGeom>
        <a:solidFill>
          <a:srgbClr val="FF0000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30</xdr:row>
      <xdr:rowOff>0</xdr:rowOff>
    </xdr:from>
    <xdr:to>
      <xdr:col>11</xdr:col>
      <xdr:colOff>228600</xdr:colOff>
      <xdr:row>31</xdr:row>
      <xdr:rowOff>0</xdr:rowOff>
    </xdr:to>
    <xdr:sp macro="[0]!BtnShpColor8" textlink="">
      <xdr:nvSpPr>
        <xdr:cNvPr id="1752114" name="ShpColor8"/>
        <xdr:cNvSpPr>
          <a:spLocks noChangeArrowheads="1"/>
        </xdr:cNvSpPr>
      </xdr:nvSpPr>
      <xdr:spPr bwMode="auto">
        <a:xfrm>
          <a:off x="10020300" y="7077075"/>
          <a:ext cx="228600" cy="228600"/>
        </a:xfrm>
        <a:prstGeom prst="rect">
          <a:avLst/>
        </a:prstGeom>
        <a:solidFill>
          <a:srgbClr val="339966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31</xdr:row>
      <xdr:rowOff>0</xdr:rowOff>
    </xdr:from>
    <xdr:to>
      <xdr:col>11</xdr:col>
      <xdr:colOff>228600</xdr:colOff>
      <xdr:row>32</xdr:row>
      <xdr:rowOff>0</xdr:rowOff>
    </xdr:to>
    <xdr:sp macro="[0]!BtnShpColor9" textlink="">
      <xdr:nvSpPr>
        <xdr:cNvPr id="1752115" name="ShpColor9"/>
        <xdr:cNvSpPr>
          <a:spLocks noChangeArrowheads="1"/>
        </xdr:cNvSpPr>
      </xdr:nvSpPr>
      <xdr:spPr bwMode="auto">
        <a:xfrm>
          <a:off x="10020300" y="7305675"/>
          <a:ext cx="228600" cy="228600"/>
        </a:xfrm>
        <a:prstGeom prst="rect">
          <a:avLst/>
        </a:prstGeom>
        <a:solidFill>
          <a:srgbClr val="000000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32</xdr:row>
      <xdr:rowOff>0</xdr:rowOff>
    </xdr:from>
    <xdr:to>
      <xdr:col>11</xdr:col>
      <xdr:colOff>228600</xdr:colOff>
      <xdr:row>33</xdr:row>
      <xdr:rowOff>0</xdr:rowOff>
    </xdr:to>
    <xdr:sp macro="[0]!BtnShpColor10" textlink="">
      <xdr:nvSpPr>
        <xdr:cNvPr id="1752116" name="ShpColor10"/>
        <xdr:cNvSpPr>
          <a:spLocks noChangeArrowheads="1"/>
        </xdr:cNvSpPr>
      </xdr:nvSpPr>
      <xdr:spPr bwMode="auto">
        <a:xfrm>
          <a:off x="10020300" y="7534275"/>
          <a:ext cx="228600" cy="228600"/>
        </a:xfrm>
        <a:prstGeom prst="rect">
          <a:avLst/>
        </a:prstGeom>
        <a:solidFill>
          <a:srgbClr val="FFFFFF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33</xdr:row>
      <xdr:rowOff>0</xdr:rowOff>
    </xdr:from>
    <xdr:to>
      <xdr:col>11</xdr:col>
      <xdr:colOff>228600</xdr:colOff>
      <xdr:row>34</xdr:row>
      <xdr:rowOff>0</xdr:rowOff>
    </xdr:to>
    <xdr:sp macro="[0]!BtnShpColor11" textlink="">
      <xdr:nvSpPr>
        <xdr:cNvPr id="1752117" name="ShpColor11"/>
        <xdr:cNvSpPr>
          <a:spLocks noChangeArrowheads="1"/>
        </xdr:cNvSpPr>
      </xdr:nvSpPr>
      <xdr:spPr bwMode="auto">
        <a:xfrm>
          <a:off x="10020300" y="7762875"/>
          <a:ext cx="228600" cy="228600"/>
        </a:xfrm>
        <a:prstGeom prst="rect">
          <a:avLst/>
        </a:prstGeom>
        <a:solidFill>
          <a:srgbClr val="FFFFFF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34</xdr:row>
      <xdr:rowOff>0</xdr:rowOff>
    </xdr:from>
    <xdr:to>
      <xdr:col>11</xdr:col>
      <xdr:colOff>228600</xdr:colOff>
      <xdr:row>35</xdr:row>
      <xdr:rowOff>0</xdr:rowOff>
    </xdr:to>
    <xdr:sp macro="[0]!BtnShpColor12" textlink="">
      <xdr:nvSpPr>
        <xdr:cNvPr id="1752118" name="ShpColor12"/>
        <xdr:cNvSpPr>
          <a:spLocks noChangeArrowheads="1"/>
        </xdr:cNvSpPr>
      </xdr:nvSpPr>
      <xdr:spPr bwMode="auto">
        <a:xfrm>
          <a:off x="10020300" y="7991475"/>
          <a:ext cx="228600" cy="228600"/>
        </a:xfrm>
        <a:prstGeom prst="rect">
          <a:avLst/>
        </a:prstGeom>
        <a:solidFill>
          <a:srgbClr val="FFFFFF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35</xdr:row>
      <xdr:rowOff>0</xdr:rowOff>
    </xdr:from>
    <xdr:to>
      <xdr:col>11</xdr:col>
      <xdr:colOff>228600</xdr:colOff>
      <xdr:row>36</xdr:row>
      <xdr:rowOff>0</xdr:rowOff>
    </xdr:to>
    <xdr:sp macro="[0]!BtnShpColor13" textlink="">
      <xdr:nvSpPr>
        <xdr:cNvPr id="1752119" name="ShpColor13"/>
        <xdr:cNvSpPr>
          <a:spLocks noChangeArrowheads="1"/>
        </xdr:cNvSpPr>
      </xdr:nvSpPr>
      <xdr:spPr bwMode="auto">
        <a:xfrm>
          <a:off x="10020300" y="8220075"/>
          <a:ext cx="228600" cy="228600"/>
        </a:xfrm>
        <a:prstGeom prst="rect">
          <a:avLst/>
        </a:prstGeom>
        <a:solidFill>
          <a:srgbClr val="FFFFFF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36</xdr:row>
      <xdr:rowOff>0</xdr:rowOff>
    </xdr:from>
    <xdr:to>
      <xdr:col>11</xdr:col>
      <xdr:colOff>228600</xdr:colOff>
      <xdr:row>37</xdr:row>
      <xdr:rowOff>0</xdr:rowOff>
    </xdr:to>
    <xdr:sp macro="[0]!BtnShpColor14" textlink="">
      <xdr:nvSpPr>
        <xdr:cNvPr id="1752120" name="ShpColor14"/>
        <xdr:cNvSpPr>
          <a:spLocks noChangeArrowheads="1"/>
        </xdr:cNvSpPr>
      </xdr:nvSpPr>
      <xdr:spPr bwMode="auto">
        <a:xfrm>
          <a:off x="10020300" y="8448675"/>
          <a:ext cx="228600" cy="228600"/>
        </a:xfrm>
        <a:prstGeom prst="rect">
          <a:avLst/>
        </a:prstGeom>
        <a:solidFill>
          <a:srgbClr val="FFFFFF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228600</xdr:colOff>
      <xdr:row>38</xdr:row>
      <xdr:rowOff>0</xdr:rowOff>
    </xdr:to>
    <xdr:sp macro="[0]!BtnShpColor15" textlink="">
      <xdr:nvSpPr>
        <xdr:cNvPr id="1752121" name="ShpColor15"/>
        <xdr:cNvSpPr>
          <a:spLocks noChangeArrowheads="1"/>
        </xdr:cNvSpPr>
      </xdr:nvSpPr>
      <xdr:spPr bwMode="auto">
        <a:xfrm>
          <a:off x="10020300" y="8677275"/>
          <a:ext cx="228600" cy="228600"/>
        </a:xfrm>
        <a:prstGeom prst="rect">
          <a:avLst/>
        </a:prstGeom>
        <a:solidFill>
          <a:srgbClr val="FFFFFF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38</xdr:row>
      <xdr:rowOff>0</xdr:rowOff>
    </xdr:from>
    <xdr:to>
      <xdr:col>11</xdr:col>
      <xdr:colOff>228600</xdr:colOff>
      <xdr:row>39</xdr:row>
      <xdr:rowOff>0</xdr:rowOff>
    </xdr:to>
    <xdr:sp macro="[0]!BtnShpColor16" textlink="">
      <xdr:nvSpPr>
        <xdr:cNvPr id="1752122" name="ShpColor16"/>
        <xdr:cNvSpPr>
          <a:spLocks noChangeArrowheads="1"/>
        </xdr:cNvSpPr>
      </xdr:nvSpPr>
      <xdr:spPr bwMode="auto">
        <a:xfrm>
          <a:off x="10020300" y="8905875"/>
          <a:ext cx="228600" cy="228600"/>
        </a:xfrm>
        <a:prstGeom prst="rect">
          <a:avLst/>
        </a:prstGeom>
        <a:solidFill>
          <a:srgbClr val="FFFFFF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39</xdr:row>
      <xdr:rowOff>0</xdr:rowOff>
    </xdr:from>
    <xdr:to>
      <xdr:col>11</xdr:col>
      <xdr:colOff>228600</xdr:colOff>
      <xdr:row>40</xdr:row>
      <xdr:rowOff>0</xdr:rowOff>
    </xdr:to>
    <xdr:sp macro="[0]!BtnShpColor17" textlink="">
      <xdr:nvSpPr>
        <xdr:cNvPr id="1752123" name="ShpColor17"/>
        <xdr:cNvSpPr>
          <a:spLocks noChangeArrowheads="1"/>
        </xdr:cNvSpPr>
      </xdr:nvSpPr>
      <xdr:spPr bwMode="auto">
        <a:xfrm>
          <a:off x="10020300" y="9134475"/>
          <a:ext cx="228600" cy="228600"/>
        </a:xfrm>
        <a:prstGeom prst="rect">
          <a:avLst/>
        </a:prstGeom>
        <a:solidFill>
          <a:srgbClr val="FFFFFF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228600</xdr:colOff>
      <xdr:row>41</xdr:row>
      <xdr:rowOff>0</xdr:rowOff>
    </xdr:to>
    <xdr:sp macro="[0]!BtnShpColor18" textlink="">
      <xdr:nvSpPr>
        <xdr:cNvPr id="1752124" name="ShpColor18"/>
        <xdr:cNvSpPr>
          <a:spLocks noChangeArrowheads="1"/>
        </xdr:cNvSpPr>
      </xdr:nvSpPr>
      <xdr:spPr bwMode="auto">
        <a:xfrm>
          <a:off x="10020300" y="9363075"/>
          <a:ext cx="228600" cy="228600"/>
        </a:xfrm>
        <a:prstGeom prst="rect">
          <a:avLst/>
        </a:prstGeom>
        <a:solidFill>
          <a:srgbClr val="FFFFFF"/>
        </a:solidFill>
        <a:ln w="6350">
          <a:solidFill>
            <a:srgbClr val="969696"/>
          </a:solidFill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21</xdr:row>
      <xdr:rowOff>0</xdr:rowOff>
    </xdr:from>
    <xdr:to>
      <xdr:col>16</xdr:col>
      <xdr:colOff>0</xdr:colOff>
      <xdr:row>23</xdr:row>
      <xdr:rowOff>0</xdr:rowOff>
    </xdr:to>
    <xdr:sp macro="" textlink="">
      <xdr:nvSpPr>
        <xdr:cNvPr id="1110089" name="Rectangle 73"/>
        <xdr:cNvSpPr>
          <a:spLocks noChangeArrowheads="1"/>
        </xdr:cNvSpPr>
      </xdr:nvSpPr>
      <xdr:spPr bwMode="auto">
        <a:xfrm>
          <a:off x="10677525" y="5019675"/>
          <a:ext cx="2486025" cy="457200"/>
        </a:xfrm>
        <a:prstGeom prst="rect">
          <a:avLst/>
        </a:prstGeom>
        <a:solidFill>
          <a:srgbClr val="333333"/>
        </a:solidFill>
        <a:ln w="9525">
          <a:solidFill>
            <a:srgbClr val="333333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rgbClr val="FF6600"/>
              </a:solidFill>
              <a:latin typeface="Arial"/>
              <a:cs typeface="Arial"/>
            </a:rPr>
            <a:t>PARA ALTERAR CLIQUE NA COR</a:t>
          </a:r>
        </a:p>
      </xdr:txBody>
    </xdr:sp>
    <xdr:clientData/>
  </xdr:twoCellAnchor>
  <xdr:twoCellAnchor>
    <xdr:from>
      <xdr:col>11</xdr:col>
      <xdr:colOff>114300</xdr:colOff>
      <xdr:row>22</xdr:row>
      <xdr:rowOff>0</xdr:rowOff>
    </xdr:from>
    <xdr:to>
      <xdr:col>12</xdr:col>
      <xdr:colOff>0</xdr:colOff>
      <xdr:row>23</xdr:row>
      <xdr:rowOff>0</xdr:rowOff>
    </xdr:to>
    <xdr:cxnSp macro="">
      <xdr:nvCxnSpPr>
        <xdr:cNvPr id="1752126" name="AutoShape 75"/>
        <xdr:cNvCxnSpPr>
          <a:cxnSpLocks noChangeShapeType="1"/>
          <a:stCxn id="1110089" idx="1"/>
          <a:endCxn id="1752107" idx="0"/>
        </xdr:cNvCxnSpPr>
      </xdr:nvCxnSpPr>
      <xdr:spPr bwMode="auto">
        <a:xfrm rot="10800000" flipV="1">
          <a:off x="10134600" y="5248275"/>
          <a:ext cx="542925" cy="228600"/>
        </a:xfrm>
        <a:prstGeom prst="bentConnector2">
          <a:avLst/>
        </a:prstGeom>
        <a:noFill/>
        <a:ln w="9525">
          <a:solidFill>
            <a:srgbClr val="000000"/>
          </a:solidFill>
          <a:miter lim="800000"/>
          <a:headEnd/>
          <a:tailEnd type="triangle" w="med" len="med"/>
        </a:ln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</xdr:row>
      <xdr:rowOff>9525</xdr:rowOff>
    </xdr:from>
    <xdr:to>
      <xdr:col>8</xdr:col>
      <xdr:colOff>0</xdr:colOff>
      <xdr:row>5</xdr:row>
      <xdr:rowOff>0</xdr:rowOff>
    </xdr:to>
    <xdr:sp macro="[0]!NewImg20" textlink="">
      <xdr:nvSpPr>
        <xdr:cNvPr id="1753194" name="NoImg" descr="NoImg"/>
        <xdr:cNvSpPr>
          <a:spLocks noChangeArrowheads="1"/>
        </xdr:cNvSpPr>
      </xdr:nvSpPr>
      <xdr:spPr bwMode="auto">
        <a:xfrm>
          <a:off x="3314700" y="838200"/>
          <a:ext cx="609600" cy="7524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[0]!NewImg0" textlink="">
      <xdr:nvSpPr>
        <xdr:cNvPr id="1753195" name="PerfGeo0-Vazio" descr="PerfGeo0-Vazio"/>
        <xdr:cNvSpPr>
          <a:spLocks noChangeArrowheads="1"/>
        </xdr:cNvSpPr>
      </xdr:nvSpPr>
      <xdr:spPr bwMode="auto">
        <a:xfrm>
          <a:off x="3314700" y="828675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8</xdr:col>
      <xdr:colOff>0</xdr:colOff>
      <xdr:row>6</xdr:row>
      <xdr:rowOff>0</xdr:rowOff>
    </xdr:to>
    <xdr:sp macro="[0]!NewImg1" textlink="">
      <xdr:nvSpPr>
        <xdr:cNvPr id="1753196" name="PerfGeo1-Areia" descr="PerfGeo1-Areia"/>
        <xdr:cNvSpPr>
          <a:spLocks noChangeArrowheads="1"/>
        </xdr:cNvSpPr>
      </xdr:nvSpPr>
      <xdr:spPr bwMode="auto">
        <a:xfrm>
          <a:off x="3314700" y="1590675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3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14</xdr:row>
      <xdr:rowOff>0</xdr:rowOff>
    </xdr:from>
    <xdr:to>
      <xdr:col>8</xdr:col>
      <xdr:colOff>0</xdr:colOff>
      <xdr:row>15</xdr:row>
      <xdr:rowOff>9525</xdr:rowOff>
    </xdr:to>
    <xdr:sp macro="[0]!NewImg10" textlink="">
      <xdr:nvSpPr>
        <xdr:cNvPr id="1753197" name="PerfGeo10-Argila-Siltoso" descr="PerfGeo10-ArgilaSiltosa"/>
        <xdr:cNvSpPr>
          <a:spLocks noChangeArrowheads="1"/>
        </xdr:cNvSpPr>
      </xdr:nvSpPr>
      <xdr:spPr bwMode="auto">
        <a:xfrm>
          <a:off x="3314700" y="8372475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4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0</xdr:colOff>
      <xdr:row>16</xdr:row>
      <xdr:rowOff>9525</xdr:rowOff>
    </xdr:to>
    <xdr:sp macro="[0]!NewImg11" textlink="">
      <xdr:nvSpPr>
        <xdr:cNvPr id="1753198" name="PerfGeo11-Silte" descr="PerfGeo11-Silte"/>
        <xdr:cNvSpPr>
          <a:spLocks noChangeArrowheads="1"/>
        </xdr:cNvSpPr>
      </xdr:nvSpPr>
      <xdr:spPr bwMode="auto">
        <a:xfrm>
          <a:off x="3314700" y="9124950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5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0</xdr:colOff>
      <xdr:row>17</xdr:row>
      <xdr:rowOff>9525</xdr:rowOff>
    </xdr:to>
    <xdr:sp macro="[0]!NewImg12" textlink="">
      <xdr:nvSpPr>
        <xdr:cNvPr id="1753199" name="PerfGeo12-Silte-Areno-Argiloso" descr="PerfGeo12-SilteArenoArgilosa"/>
        <xdr:cNvSpPr>
          <a:spLocks noChangeArrowheads="1"/>
        </xdr:cNvSpPr>
      </xdr:nvSpPr>
      <xdr:spPr bwMode="auto">
        <a:xfrm>
          <a:off x="3314700" y="9877425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6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</xdr:row>
      <xdr:rowOff>0</xdr:rowOff>
    </xdr:from>
    <xdr:to>
      <xdr:col>8</xdr:col>
      <xdr:colOff>0</xdr:colOff>
      <xdr:row>18</xdr:row>
      <xdr:rowOff>9525</xdr:rowOff>
    </xdr:to>
    <xdr:sp macro="[0]!NewImg13" textlink="">
      <xdr:nvSpPr>
        <xdr:cNvPr id="1753200" name="PerfGeo13-Silte-Arenoso" descr="PerfGeo13-SilteArenoso"/>
        <xdr:cNvSpPr>
          <a:spLocks noChangeArrowheads="1"/>
        </xdr:cNvSpPr>
      </xdr:nvSpPr>
      <xdr:spPr bwMode="auto">
        <a:xfrm>
          <a:off x="3314700" y="10629900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7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18</xdr:row>
      <xdr:rowOff>0</xdr:rowOff>
    </xdr:from>
    <xdr:to>
      <xdr:col>8</xdr:col>
      <xdr:colOff>0</xdr:colOff>
      <xdr:row>19</xdr:row>
      <xdr:rowOff>9525</xdr:rowOff>
    </xdr:to>
    <xdr:sp macro="[0]!NewImg14" textlink="">
      <xdr:nvSpPr>
        <xdr:cNvPr id="1753201" name="PerfGeo14-Silte-Argilo-Arenoso" descr="PerfGeo14-SilteArgiloArenosa"/>
        <xdr:cNvSpPr>
          <a:spLocks noChangeArrowheads="1"/>
        </xdr:cNvSpPr>
      </xdr:nvSpPr>
      <xdr:spPr bwMode="auto">
        <a:xfrm>
          <a:off x="3314700" y="11382375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8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0</xdr:colOff>
      <xdr:row>20</xdr:row>
      <xdr:rowOff>9525</xdr:rowOff>
    </xdr:to>
    <xdr:sp macro="[0]!NewImg15" textlink="">
      <xdr:nvSpPr>
        <xdr:cNvPr id="1753202" name="PerfGeo15-Silte-Argiloso" descr="PerfGeo15-SilteArgilosa"/>
        <xdr:cNvSpPr>
          <a:spLocks noChangeArrowheads="1"/>
        </xdr:cNvSpPr>
      </xdr:nvSpPr>
      <xdr:spPr bwMode="auto">
        <a:xfrm>
          <a:off x="3314700" y="12134850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9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8</xdr:col>
      <xdr:colOff>0</xdr:colOff>
      <xdr:row>21</xdr:row>
      <xdr:rowOff>9525</xdr:rowOff>
    </xdr:to>
    <xdr:sp macro="[0]!NewImg16" textlink="">
      <xdr:nvSpPr>
        <xdr:cNvPr id="1753203" name="PerfGeo16-Brita" descr="PerfGeo16-Brita"/>
        <xdr:cNvSpPr>
          <a:spLocks noChangeArrowheads="1"/>
        </xdr:cNvSpPr>
      </xdr:nvSpPr>
      <xdr:spPr bwMode="auto">
        <a:xfrm>
          <a:off x="3314700" y="12887325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10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21</xdr:row>
      <xdr:rowOff>0</xdr:rowOff>
    </xdr:from>
    <xdr:to>
      <xdr:col>8</xdr:col>
      <xdr:colOff>0</xdr:colOff>
      <xdr:row>22</xdr:row>
      <xdr:rowOff>0</xdr:rowOff>
    </xdr:to>
    <xdr:sp macro="[0]!NewImg17" textlink="">
      <xdr:nvSpPr>
        <xdr:cNvPr id="1753204" name="PerfGeo17-Cascalho" descr="PerfGeo17-Cascalho"/>
        <xdr:cNvSpPr>
          <a:spLocks noChangeArrowheads="1"/>
        </xdr:cNvSpPr>
      </xdr:nvSpPr>
      <xdr:spPr bwMode="auto">
        <a:xfrm>
          <a:off x="3314700" y="13639800"/>
          <a:ext cx="609600" cy="752475"/>
        </a:xfrm>
        <a:prstGeom prst="rect">
          <a:avLst/>
        </a:prstGeom>
        <a:blipFill dpi="0" rotWithShape="0">
          <a:blip xmlns:r="http://schemas.openxmlformats.org/officeDocument/2006/relationships" r:embed="rId11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22</xdr:row>
      <xdr:rowOff>0</xdr:rowOff>
    </xdr:from>
    <xdr:to>
      <xdr:col>8</xdr:col>
      <xdr:colOff>0</xdr:colOff>
      <xdr:row>23</xdr:row>
      <xdr:rowOff>9525</xdr:rowOff>
    </xdr:to>
    <xdr:sp macro="[0]!NewImg18" textlink="">
      <xdr:nvSpPr>
        <xdr:cNvPr id="1753205" name="PerfGeo18-Concreto" descr="PerfGeo18-Concreto"/>
        <xdr:cNvSpPr>
          <a:spLocks noChangeArrowheads="1"/>
        </xdr:cNvSpPr>
      </xdr:nvSpPr>
      <xdr:spPr bwMode="auto">
        <a:xfrm>
          <a:off x="3314700" y="14392275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1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23</xdr:row>
      <xdr:rowOff>0</xdr:rowOff>
    </xdr:from>
    <xdr:to>
      <xdr:col>8</xdr:col>
      <xdr:colOff>0</xdr:colOff>
      <xdr:row>24</xdr:row>
      <xdr:rowOff>9525</xdr:rowOff>
    </xdr:to>
    <xdr:sp macro="[0]!NewImg19" textlink="">
      <xdr:nvSpPr>
        <xdr:cNvPr id="1753206" name="PerfGeo19-Entulho" descr="PerfGeo19-Entulho"/>
        <xdr:cNvSpPr>
          <a:spLocks noChangeArrowheads="1"/>
        </xdr:cNvSpPr>
      </xdr:nvSpPr>
      <xdr:spPr bwMode="auto">
        <a:xfrm>
          <a:off x="3314700" y="15144750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13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6</xdr:row>
      <xdr:rowOff>0</xdr:rowOff>
    </xdr:from>
    <xdr:to>
      <xdr:col>8</xdr:col>
      <xdr:colOff>0</xdr:colOff>
      <xdr:row>7</xdr:row>
      <xdr:rowOff>9525</xdr:rowOff>
    </xdr:to>
    <xdr:sp macro="[0]!NewImg2" textlink="">
      <xdr:nvSpPr>
        <xdr:cNvPr id="1753207" name="PerfGeo2-Areia-Argiloso" descr="PerfGeo2-AreiaArgilosa"/>
        <xdr:cNvSpPr>
          <a:spLocks noChangeArrowheads="1"/>
        </xdr:cNvSpPr>
      </xdr:nvSpPr>
      <xdr:spPr bwMode="auto">
        <a:xfrm>
          <a:off x="3314700" y="2352675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14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</xdr:row>
      <xdr:rowOff>0</xdr:rowOff>
    </xdr:from>
    <xdr:to>
      <xdr:col>8</xdr:col>
      <xdr:colOff>0</xdr:colOff>
      <xdr:row>8</xdr:row>
      <xdr:rowOff>9525</xdr:rowOff>
    </xdr:to>
    <xdr:sp macro="[0]!NewImg3" textlink="">
      <xdr:nvSpPr>
        <xdr:cNvPr id="1753208" name="PerfGeo3-Areia-Argilo-Siltoso" descr="PerfGeo3-AreiaArgiloSiltosa"/>
        <xdr:cNvSpPr>
          <a:spLocks noChangeArrowheads="1"/>
        </xdr:cNvSpPr>
      </xdr:nvSpPr>
      <xdr:spPr bwMode="auto">
        <a:xfrm>
          <a:off x="3314700" y="3105150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15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8</xdr:col>
      <xdr:colOff>0</xdr:colOff>
      <xdr:row>9</xdr:row>
      <xdr:rowOff>9525</xdr:rowOff>
    </xdr:to>
    <xdr:sp macro="[0]!NewImg4" textlink="">
      <xdr:nvSpPr>
        <xdr:cNvPr id="1753209" name="PerfGeo4-Areia-Siltoso" descr="PerfGeo4-AreiaSiltosa"/>
        <xdr:cNvSpPr>
          <a:spLocks noChangeArrowheads="1"/>
        </xdr:cNvSpPr>
      </xdr:nvSpPr>
      <xdr:spPr bwMode="auto">
        <a:xfrm>
          <a:off x="3314700" y="3857625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16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8</xdr:col>
      <xdr:colOff>0</xdr:colOff>
      <xdr:row>10</xdr:row>
      <xdr:rowOff>9525</xdr:rowOff>
    </xdr:to>
    <xdr:sp macro="[0]!NewImg5" textlink="">
      <xdr:nvSpPr>
        <xdr:cNvPr id="1753210" name="PerfGeo5-Areia-Silto-Argiloso" descr="PerfGeo5-AreiaSiltoArgilosa"/>
        <xdr:cNvSpPr>
          <a:spLocks noChangeArrowheads="1"/>
        </xdr:cNvSpPr>
      </xdr:nvSpPr>
      <xdr:spPr bwMode="auto">
        <a:xfrm>
          <a:off x="3314700" y="4610100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17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8</xdr:col>
      <xdr:colOff>0</xdr:colOff>
      <xdr:row>11</xdr:row>
      <xdr:rowOff>9525</xdr:rowOff>
    </xdr:to>
    <xdr:sp macro="[0]!NewImg6" textlink="">
      <xdr:nvSpPr>
        <xdr:cNvPr id="1753211" name="PerfGeo6-Argila" descr="PerfGeo6-Argila"/>
        <xdr:cNvSpPr>
          <a:spLocks noChangeArrowheads="1"/>
        </xdr:cNvSpPr>
      </xdr:nvSpPr>
      <xdr:spPr bwMode="auto">
        <a:xfrm>
          <a:off x="3314700" y="5362575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18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11</xdr:row>
      <xdr:rowOff>0</xdr:rowOff>
    </xdr:from>
    <xdr:to>
      <xdr:col>8</xdr:col>
      <xdr:colOff>0</xdr:colOff>
      <xdr:row>12</xdr:row>
      <xdr:rowOff>9525</xdr:rowOff>
    </xdr:to>
    <xdr:sp macro="[0]!NewImg7" textlink="">
      <xdr:nvSpPr>
        <xdr:cNvPr id="1753212" name="PerfGeo7-Argila-Arenoso" descr="PerfGeo7-ArgilaArenosa"/>
        <xdr:cNvSpPr>
          <a:spLocks noChangeArrowheads="1"/>
        </xdr:cNvSpPr>
      </xdr:nvSpPr>
      <xdr:spPr bwMode="auto">
        <a:xfrm>
          <a:off x="3314700" y="6115050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19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12</xdr:row>
      <xdr:rowOff>0</xdr:rowOff>
    </xdr:from>
    <xdr:to>
      <xdr:col>8</xdr:col>
      <xdr:colOff>0</xdr:colOff>
      <xdr:row>13</xdr:row>
      <xdr:rowOff>9525</xdr:rowOff>
    </xdr:to>
    <xdr:sp macro="[0]!NewImg8" textlink="">
      <xdr:nvSpPr>
        <xdr:cNvPr id="1753213" name="PerfGeo8-Argila-Areno-Siltoso" descr="PerfGeo8-ArgilaArenoSiltosa"/>
        <xdr:cNvSpPr>
          <a:spLocks noChangeArrowheads="1"/>
        </xdr:cNvSpPr>
      </xdr:nvSpPr>
      <xdr:spPr bwMode="auto">
        <a:xfrm>
          <a:off x="3314700" y="6867525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20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13</xdr:row>
      <xdr:rowOff>0</xdr:rowOff>
    </xdr:from>
    <xdr:to>
      <xdr:col>8</xdr:col>
      <xdr:colOff>0</xdr:colOff>
      <xdr:row>14</xdr:row>
      <xdr:rowOff>9525</xdr:rowOff>
    </xdr:to>
    <xdr:sp macro="[0]!NewImg9" textlink="">
      <xdr:nvSpPr>
        <xdr:cNvPr id="1753214" name="PerfGeo9-Argila-Silto-Arenoso" descr="PerfGeo9-ArgilaSiltoArenosa"/>
        <xdr:cNvSpPr>
          <a:spLocks noChangeArrowheads="1"/>
        </xdr:cNvSpPr>
      </xdr:nvSpPr>
      <xdr:spPr bwMode="auto">
        <a:xfrm>
          <a:off x="3314700" y="7620000"/>
          <a:ext cx="609600" cy="762000"/>
        </a:xfrm>
        <a:prstGeom prst="rect">
          <a:avLst/>
        </a:prstGeom>
        <a:blipFill dpi="0" rotWithShape="0">
          <a:blip xmlns:r="http://schemas.openxmlformats.org/officeDocument/2006/relationships" r:embed="rId21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28</xdr:row>
      <xdr:rowOff>9525</xdr:rowOff>
    </xdr:from>
    <xdr:to>
      <xdr:col>8</xdr:col>
      <xdr:colOff>0</xdr:colOff>
      <xdr:row>29</xdr:row>
      <xdr:rowOff>19050</xdr:rowOff>
    </xdr:to>
    <xdr:sp macro="[0]!NewImg24" textlink="">
      <xdr:nvSpPr>
        <xdr:cNvPr id="1753215" name="PerfGeo24" descr="NoImg"/>
        <xdr:cNvSpPr>
          <a:spLocks noChangeArrowheads="1"/>
        </xdr:cNvSpPr>
      </xdr:nvSpPr>
      <xdr:spPr bwMode="auto">
        <a:xfrm>
          <a:off x="3314700" y="1891665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29</xdr:row>
      <xdr:rowOff>0</xdr:rowOff>
    </xdr:from>
    <xdr:to>
      <xdr:col>8</xdr:col>
      <xdr:colOff>0</xdr:colOff>
      <xdr:row>30</xdr:row>
      <xdr:rowOff>9525</xdr:rowOff>
    </xdr:to>
    <xdr:sp macro="[0]!NewImg25" textlink="">
      <xdr:nvSpPr>
        <xdr:cNvPr id="1753216" name="PerfGeo25" descr="NoImg"/>
        <xdr:cNvSpPr>
          <a:spLocks noChangeArrowheads="1"/>
        </xdr:cNvSpPr>
      </xdr:nvSpPr>
      <xdr:spPr bwMode="auto">
        <a:xfrm>
          <a:off x="3314700" y="1965960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30</xdr:row>
      <xdr:rowOff>9525</xdr:rowOff>
    </xdr:from>
    <xdr:to>
      <xdr:col>8</xdr:col>
      <xdr:colOff>0</xdr:colOff>
      <xdr:row>31</xdr:row>
      <xdr:rowOff>19050</xdr:rowOff>
    </xdr:to>
    <xdr:sp macro="[0]!NewImg26" textlink="">
      <xdr:nvSpPr>
        <xdr:cNvPr id="1753217" name="PerfGeo26" descr="NoImg"/>
        <xdr:cNvSpPr>
          <a:spLocks noChangeArrowheads="1"/>
        </xdr:cNvSpPr>
      </xdr:nvSpPr>
      <xdr:spPr bwMode="auto">
        <a:xfrm>
          <a:off x="3314700" y="2042160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31</xdr:row>
      <xdr:rowOff>0</xdr:rowOff>
    </xdr:from>
    <xdr:to>
      <xdr:col>8</xdr:col>
      <xdr:colOff>0</xdr:colOff>
      <xdr:row>32</xdr:row>
      <xdr:rowOff>9525</xdr:rowOff>
    </xdr:to>
    <xdr:sp macro="[0]!NewImg27" textlink="">
      <xdr:nvSpPr>
        <xdr:cNvPr id="1753218" name="PerfGeo27" descr="NoImg"/>
        <xdr:cNvSpPr>
          <a:spLocks noChangeArrowheads="1"/>
        </xdr:cNvSpPr>
      </xdr:nvSpPr>
      <xdr:spPr bwMode="auto">
        <a:xfrm>
          <a:off x="3314700" y="2116455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32</xdr:row>
      <xdr:rowOff>0</xdr:rowOff>
    </xdr:from>
    <xdr:to>
      <xdr:col>8</xdr:col>
      <xdr:colOff>0</xdr:colOff>
      <xdr:row>33</xdr:row>
      <xdr:rowOff>9525</xdr:rowOff>
    </xdr:to>
    <xdr:sp macro="[0]!NewImg28" textlink="">
      <xdr:nvSpPr>
        <xdr:cNvPr id="1753219" name="PerfGeo28" descr="NoImg"/>
        <xdr:cNvSpPr>
          <a:spLocks noChangeArrowheads="1"/>
        </xdr:cNvSpPr>
      </xdr:nvSpPr>
      <xdr:spPr bwMode="auto">
        <a:xfrm>
          <a:off x="3314700" y="21917025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33</xdr:row>
      <xdr:rowOff>9525</xdr:rowOff>
    </xdr:from>
    <xdr:to>
      <xdr:col>8</xdr:col>
      <xdr:colOff>0</xdr:colOff>
      <xdr:row>34</xdr:row>
      <xdr:rowOff>19050</xdr:rowOff>
    </xdr:to>
    <xdr:sp macro="[0]!NewImg29" textlink="">
      <xdr:nvSpPr>
        <xdr:cNvPr id="1753220" name="PerfGeo29" descr="NoImg"/>
        <xdr:cNvSpPr>
          <a:spLocks noChangeArrowheads="1"/>
        </xdr:cNvSpPr>
      </xdr:nvSpPr>
      <xdr:spPr bwMode="auto">
        <a:xfrm>
          <a:off x="3314700" y="22679025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8</xdr:col>
      <xdr:colOff>0</xdr:colOff>
      <xdr:row>35</xdr:row>
      <xdr:rowOff>9525</xdr:rowOff>
    </xdr:to>
    <xdr:sp macro="[0]!NewImg30" textlink="">
      <xdr:nvSpPr>
        <xdr:cNvPr id="1753221" name="PerfGeo30" descr="NoImg"/>
        <xdr:cNvSpPr>
          <a:spLocks noChangeArrowheads="1"/>
        </xdr:cNvSpPr>
      </xdr:nvSpPr>
      <xdr:spPr bwMode="auto">
        <a:xfrm>
          <a:off x="3314700" y="23421975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35</xdr:row>
      <xdr:rowOff>9525</xdr:rowOff>
    </xdr:from>
    <xdr:to>
      <xdr:col>8</xdr:col>
      <xdr:colOff>0</xdr:colOff>
      <xdr:row>36</xdr:row>
      <xdr:rowOff>19050</xdr:rowOff>
    </xdr:to>
    <xdr:sp macro="[0]!NewImg31" textlink="">
      <xdr:nvSpPr>
        <xdr:cNvPr id="1753222" name="PerfGeo31" descr="NoImg"/>
        <xdr:cNvSpPr>
          <a:spLocks noChangeArrowheads="1"/>
        </xdr:cNvSpPr>
      </xdr:nvSpPr>
      <xdr:spPr bwMode="auto">
        <a:xfrm>
          <a:off x="3314700" y="24183975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8</xdr:col>
      <xdr:colOff>0</xdr:colOff>
      <xdr:row>37</xdr:row>
      <xdr:rowOff>9525</xdr:rowOff>
    </xdr:to>
    <xdr:sp macro="[0]!NewImg32" textlink="">
      <xdr:nvSpPr>
        <xdr:cNvPr id="1753223" name="PerfGeo32" descr="NoImg"/>
        <xdr:cNvSpPr>
          <a:spLocks noChangeArrowheads="1"/>
        </xdr:cNvSpPr>
      </xdr:nvSpPr>
      <xdr:spPr bwMode="auto">
        <a:xfrm>
          <a:off x="3314700" y="24926925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37</xdr:row>
      <xdr:rowOff>0</xdr:rowOff>
    </xdr:from>
    <xdr:to>
      <xdr:col>8</xdr:col>
      <xdr:colOff>0</xdr:colOff>
      <xdr:row>38</xdr:row>
      <xdr:rowOff>9525</xdr:rowOff>
    </xdr:to>
    <xdr:sp macro="[0]!NewImg33" textlink="">
      <xdr:nvSpPr>
        <xdr:cNvPr id="1753224" name="PerfGeo33" descr="NoImg"/>
        <xdr:cNvSpPr>
          <a:spLocks noChangeArrowheads="1"/>
        </xdr:cNvSpPr>
      </xdr:nvSpPr>
      <xdr:spPr bwMode="auto">
        <a:xfrm>
          <a:off x="3314700" y="2567940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38</xdr:row>
      <xdr:rowOff>9525</xdr:rowOff>
    </xdr:from>
    <xdr:to>
      <xdr:col>8</xdr:col>
      <xdr:colOff>0</xdr:colOff>
      <xdr:row>39</xdr:row>
      <xdr:rowOff>19050</xdr:rowOff>
    </xdr:to>
    <xdr:sp macro="[0]!NewImg34" textlink="">
      <xdr:nvSpPr>
        <xdr:cNvPr id="1753225" name="PerfGeo34" descr="NoImg"/>
        <xdr:cNvSpPr>
          <a:spLocks noChangeArrowheads="1"/>
        </xdr:cNvSpPr>
      </xdr:nvSpPr>
      <xdr:spPr bwMode="auto">
        <a:xfrm>
          <a:off x="3314700" y="2644140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39</xdr:row>
      <xdr:rowOff>0</xdr:rowOff>
    </xdr:from>
    <xdr:to>
      <xdr:col>8</xdr:col>
      <xdr:colOff>0</xdr:colOff>
      <xdr:row>40</xdr:row>
      <xdr:rowOff>9525</xdr:rowOff>
    </xdr:to>
    <xdr:sp macro="[0]!NewImg35" textlink="">
      <xdr:nvSpPr>
        <xdr:cNvPr id="1753226" name="PerfGeo35" descr="NoImg"/>
        <xdr:cNvSpPr>
          <a:spLocks noChangeArrowheads="1"/>
        </xdr:cNvSpPr>
      </xdr:nvSpPr>
      <xdr:spPr bwMode="auto">
        <a:xfrm>
          <a:off x="3314700" y="2718435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40</xdr:row>
      <xdr:rowOff>9525</xdr:rowOff>
    </xdr:from>
    <xdr:to>
      <xdr:col>8</xdr:col>
      <xdr:colOff>0</xdr:colOff>
      <xdr:row>41</xdr:row>
      <xdr:rowOff>19050</xdr:rowOff>
    </xdr:to>
    <xdr:sp macro="[0]!NewImg36" textlink="">
      <xdr:nvSpPr>
        <xdr:cNvPr id="1753227" name="PerfGeo36" descr="NoImg"/>
        <xdr:cNvSpPr>
          <a:spLocks noChangeArrowheads="1"/>
        </xdr:cNvSpPr>
      </xdr:nvSpPr>
      <xdr:spPr bwMode="auto">
        <a:xfrm>
          <a:off x="3314700" y="2794635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41</xdr:row>
      <xdr:rowOff>0</xdr:rowOff>
    </xdr:from>
    <xdr:to>
      <xdr:col>8</xdr:col>
      <xdr:colOff>0</xdr:colOff>
      <xdr:row>42</xdr:row>
      <xdr:rowOff>9525</xdr:rowOff>
    </xdr:to>
    <xdr:sp macro="[0]!NewImg37" textlink="">
      <xdr:nvSpPr>
        <xdr:cNvPr id="1753228" name="PerfGeo37" descr="NoImg"/>
        <xdr:cNvSpPr>
          <a:spLocks noChangeArrowheads="1"/>
        </xdr:cNvSpPr>
      </xdr:nvSpPr>
      <xdr:spPr bwMode="auto">
        <a:xfrm>
          <a:off x="3314700" y="2868930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42</xdr:row>
      <xdr:rowOff>0</xdr:rowOff>
    </xdr:from>
    <xdr:to>
      <xdr:col>8</xdr:col>
      <xdr:colOff>0</xdr:colOff>
      <xdr:row>43</xdr:row>
      <xdr:rowOff>9525</xdr:rowOff>
    </xdr:to>
    <xdr:sp macro="[0]!NewImg38" textlink="">
      <xdr:nvSpPr>
        <xdr:cNvPr id="1753229" name="PerfGeo38" descr="NoImg"/>
        <xdr:cNvSpPr>
          <a:spLocks noChangeArrowheads="1"/>
        </xdr:cNvSpPr>
      </xdr:nvSpPr>
      <xdr:spPr bwMode="auto">
        <a:xfrm>
          <a:off x="3314700" y="29441775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43</xdr:row>
      <xdr:rowOff>9525</xdr:rowOff>
    </xdr:from>
    <xdr:to>
      <xdr:col>8</xdr:col>
      <xdr:colOff>0</xdr:colOff>
      <xdr:row>44</xdr:row>
      <xdr:rowOff>19050</xdr:rowOff>
    </xdr:to>
    <xdr:sp macro="[0]!NewImg39" textlink="">
      <xdr:nvSpPr>
        <xdr:cNvPr id="1753230" name="PerfGeo39" descr="NoImg"/>
        <xdr:cNvSpPr>
          <a:spLocks noChangeArrowheads="1"/>
        </xdr:cNvSpPr>
      </xdr:nvSpPr>
      <xdr:spPr bwMode="auto">
        <a:xfrm>
          <a:off x="3314700" y="30203775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44</xdr:row>
      <xdr:rowOff>0</xdr:rowOff>
    </xdr:from>
    <xdr:to>
      <xdr:col>8</xdr:col>
      <xdr:colOff>0</xdr:colOff>
      <xdr:row>45</xdr:row>
      <xdr:rowOff>9525</xdr:rowOff>
    </xdr:to>
    <xdr:sp macro="[0]!NewImg40" textlink="">
      <xdr:nvSpPr>
        <xdr:cNvPr id="1753231" name="PerfGeo40" descr="NoImg"/>
        <xdr:cNvSpPr>
          <a:spLocks noChangeArrowheads="1"/>
        </xdr:cNvSpPr>
      </xdr:nvSpPr>
      <xdr:spPr bwMode="auto">
        <a:xfrm>
          <a:off x="3314700" y="30946725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45</xdr:row>
      <xdr:rowOff>9525</xdr:rowOff>
    </xdr:from>
    <xdr:to>
      <xdr:col>8</xdr:col>
      <xdr:colOff>0</xdr:colOff>
      <xdr:row>46</xdr:row>
      <xdr:rowOff>19050</xdr:rowOff>
    </xdr:to>
    <xdr:sp macro="[0]!NewImg41" textlink="">
      <xdr:nvSpPr>
        <xdr:cNvPr id="1753232" name="PerfGeo41" descr="NoImg"/>
        <xdr:cNvSpPr>
          <a:spLocks noChangeArrowheads="1"/>
        </xdr:cNvSpPr>
      </xdr:nvSpPr>
      <xdr:spPr bwMode="auto">
        <a:xfrm>
          <a:off x="3314700" y="31708725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46</xdr:row>
      <xdr:rowOff>0</xdr:rowOff>
    </xdr:from>
    <xdr:to>
      <xdr:col>8</xdr:col>
      <xdr:colOff>0</xdr:colOff>
      <xdr:row>47</xdr:row>
      <xdr:rowOff>9525</xdr:rowOff>
    </xdr:to>
    <xdr:sp macro="[0]!NewImg42" textlink="">
      <xdr:nvSpPr>
        <xdr:cNvPr id="1753233" name="PerfGeo42" descr="NoImg"/>
        <xdr:cNvSpPr>
          <a:spLocks noChangeArrowheads="1"/>
        </xdr:cNvSpPr>
      </xdr:nvSpPr>
      <xdr:spPr bwMode="auto">
        <a:xfrm>
          <a:off x="3314700" y="32451675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47</xdr:row>
      <xdr:rowOff>0</xdr:rowOff>
    </xdr:from>
    <xdr:to>
      <xdr:col>8</xdr:col>
      <xdr:colOff>0</xdr:colOff>
      <xdr:row>48</xdr:row>
      <xdr:rowOff>9525</xdr:rowOff>
    </xdr:to>
    <xdr:sp macro="[0]!NewImg43" textlink="">
      <xdr:nvSpPr>
        <xdr:cNvPr id="1753234" name="PerfGeo43" descr="NoImg"/>
        <xdr:cNvSpPr>
          <a:spLocks noChangeArrowheads="1"/>
        </xdr:cNvSpPr>
      </xdr:nvSpPr>
      <xdr:spPr bwMode="auto">
        <a:xfrm>
          <a:off x="3314700" y="3320415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48</xdr:row>
      <xdr:rowOff>9525</xdr:rowOff>
    </xdr:from>
    <xdr:to>
      <xdr:col>8</xdr:col>
      <xdr:colOff>0</xdr:colOff>
      <xdr:row>49</xdr:row>
      <xdr:rowOff>19050</xdr:rowOff>
    </xdr:to>
    <xdr:sp macro="[0]!NewImg44" textlink="">
      <xdr:nvSpPr>
        <xdr:cNvPr id="1753235" name="PerfGeo44" descr="NoImg"/>
        <xdr:cNvSpPr>
          <a:spLocks noChangeArrowheads="1"/>
        </xdr:cNvSpPr>
      </xdr:nvSpPr>
      <xdr:spPr bwMode="auto">
        <a:xfrm>
          <a:off x="3314700" y="3396615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49</xdr:row>
      <xdr:rowOff>0</xdr:rowOff>
    </xdr:from>
    <xdr:to>
      <xdr:col>8</xdr:col>
      <xdr:colOff>0</xdr:colOff>
      <xdr:row>50</xdr:row>
      <xdr:rowOff>9525</xdr:rowOff>
    </xdr:to>
    <xdr:sp macro="[0]!NewImg45" textlink="">
      <xdr:nvSpPr>
        <xdr:cNvPr id="1753236" name="PerfGeo45" descr="NoImg"/>
        <xdr:cNvSpPr>
          <a:spLocks noChangeArrowheads="1"/>
        </xdr:cNvSpPr>
      </xdr:nvSpPr>
      <xdr:spPr bwMode="auto">
        <a:xfrm>
          <a:off x="3314700" y="3470910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50</xdr:row>
      <xdr:rowOff>9525</xdr:rowOff>
    </xdr:from>
    <xdr:to>
      <xdr:col>8</xdr:col>
      <xdr:colOff>0</xdr:colOff>
      <xdr:row>51</xdr:row>
      <xdr:rowOff>19050</xdr:rowOff>
    </xdr:to>
    <xdr:sp macro="[0]!NewImg46" textlink="">
      <xdr:nvSpPr>
        <xdr:cNvPr id="1753237" name="PerfGeo46" descr="NoImg"/>
        <xdr:cNvSpPr>
          <a:spLocks noChangeArrowheads="1"/>
        </xdr:cNvSpPr>
      </xdr:nvSpPr>
      <xdr:spPr bwMode="auto">
        <a:xfrm>
          <a:off x="3314700" y="3547110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51</xdr:row>
      <xdr:rowOff>0</xdr:rowOff>
    </xdr:from>
    <xdr:to>
      <xdr:col>8</xdr:col>
      <xdr:colOff>0</xdr:colOff>
      <xdr:row>52</xdr:row>
      <xdr:rowOff>9525</xdr:rowOff>
    </xdr:to>
    <xdr:sp macro="[0]!NewImg47" textlink="">
      <xdr:nvSpPr>
        <xdr:cNvPr id="1753238" name="PerfGeo47" descr="NoImg"/>
        <xdr:cNvSpPr>
          <a:spLocks noChangeArrowheads="1"/>
        </xdr:cNvSpPr>
      </xdr:nvSpPr>
      <xdr:spPr bwMode="auto">
        <a:xfrm>
          <a:off x="3314700" y="3621405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52</xdr:row>
      <xdr:rowOff>0</xdr:rowOff>
    </xdr:from>
    <xdr:to>
      <xdr:col>8</xdr:col>
      <xdr:colOff>0</xdr:colOff>
      <xdr:row>53</xdr:row>
      <xdr:rowOff>9525</xdr:rowOff>
    </xdr:to>
    <xdr:sp macro="[0]!NewImg48" textlink="">
      <xdr:nvSpPr>
        <xdr:cNvPr id="1753239" name="PerfGeo48" descr="NoImg"/>
        <xdr:cNvSpPr>
          <a:spLocks noChangeArrowheads="1"/>
        </xdr:cNvSpPr>
      </xdr:nvSpPr>
      <xdr:spPr bwMode="auto">
        <a:xfrm>
          <a:off x="3314700" y="36966525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8</xdr:col>
      <xdr:colOff>0</xdr:colOff>
      <xdr:row>54</xdr:row>
      <xdr:rowOff>9525</xdr:rowOff>
    </xdr:to>
    <xdr:sp macro="[0]!NewImg49" textlink="">
      <xdr:nvSpPr>
        <xdr:cNvPr id="1753240" name="PerfGeo49" descr="NoImg"/>
        <xdr:cNvSpPr>
          <a:spLocks noChangeArrowheads="1"/>
        </xdr:cNvSpPr>
      </xdr:nvSpPr>
      <xdr:spPr bwMode="auto">
        <a:xfrm>
          <a:off x="3314700" y="3771900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742950</xdr:rowOff>
    </xdr:from>
    <xdr:to>
      <xdr:col>8</xdr:col>
      <xdr:colOff>0</xdr:colOff>
      <xdr:row>55</xdr:row>
      <xdr:rowOff>0</xdr:rowOff>
    </xdr:to>
    <xdr:sp macro="[0]!NewImg50" textlink="">
      <xdr:nvSpPr>
        <xdr:cNvPr id="1753241" name="PerfGeo50" descr="NoImg"/>
        <xdr:cNvSpPr>
          <a:spLocks noChangeArrowheads="1"/>
        </xdr:cNvSpPr>
      </xdr:nvSpPr>
      <xdr:spPr bwMode="auto">
        <a:xfrm>
          <a:off x="3314700" y="38461950"/>
          <a:ext cx="609600" cy="762000"/>
        </a:xfrm>
        <a:prstGeom prst="rect">
          <a:avLst/>
        </a:prstGeom>
        <a:blipFill dpi="0" rotWithShape="1">
          <a:blip xmlns:r="http://schemas.openxmlformats.org/officeDocument/2006/relationships" r:embed="rId2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27</xdr:row>
      <xdr:rowOff>0</xdr:rowOff>
    </xdr:from>
    <xdr:to>
      <xdr:col>8</xdr:col>
      <xdr:colOff>0</xdr:colOff>
      <xdr:row>28</xdr:row>
      <xdr:rowOff>0</xdr:rowOff>
    </xdr:to>
    <xdr:sp macro="[0]!NewImg23" textlink="">
      <xdr:nvSpPr>
        <xdr:cNvPr id="1753242" name="PerfGeo23" descr="NoImg"/>
        <xdr:cNvSpPr>
          <a:spLocks noChangeArrowheads="1"/>
        </xdr:cNvSpPr>
      </xdr:nvSpPr>
      <xdr:spPr bwMode="auto">
        <a:xfrm>
          <a:off x="3314700" y="18154650"/>
          <a:ext cx="609600" cy="7524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26</xdr:row>
      <xdr:rowOff>0</xdr:rowOff>
    </xdr:from>
    <xdr:to>
      <xdr:col>8</xdr:col>
      <xdr:colOff>0</xdr:colOff>
      <xdr:row>27</xdr:row>
      <xdr:rowOff>0</xdr:rowOff>
    </xdr:to>
    <xdr:sp macro="[0]!NewImg22" textlink="">
      <xdr:nvSpPr>
        <xdr:cNvPr id="1753243" name="PerfGeo22" descr="NoImg"/>
        <xdr:cNvSpPr>
          <a:spLocks noChangeArrowheads="1"/>
        </xdr:cNvSpPr>
      </xdr:nvSpPr>
      <xdr:spPr bwMode="auto">
        <a:xfrm>
          <a:off x="3314700" y="17402175"/>
          <a:ext cx="609600" cy="7524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24</xdr:row>
      <xdr:rowOff>0</xdr:rowOff>
    </xdr:from>
    <xdr:to>
      <xdr:col>8</xdr:col>
      <xdr:colOff>0</xdr:colOff>
      <xdr:row>25</xdr:row>
      <xdr:rowOff>0</xdr:rowOff>
    </xdr:to>
    <xdr:sp macro="[0]!NewImg20" textlink="">
      <xdr:nvSpPr>
        <xdr:cNvPr id="1753244" name="NoImg" descr="NoImg"/>
        <xdr:cNvSpPr>
          <a:spLocks noChangeArrowheads="1"/>
        </xdr:cNvSpPr>
      </xdr:nvSpPr>
      <xdr:spPr bwMode="auto">
        <a:xfrm>
          <a:off x="3314700" y="15897225"/>
          <a:ext cx="609600" cy="7524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25</xdr:row>
      <xdr:rowOff>0</xdr:rowOff>
    </xdr:from>
    <xdr:to>
      <xdr:col>8</xdr:col>
      <xdr:colOff>0</xdr:colOff>
      <xdr:row>26</xdr:row>
      <xdr:rowOff>0</xdr:rowOff>
    </xdr:to>
    <xdr:sp macro="[0]!NewImg21" textlink="">
      <xdr:nvSpPr>
        <xdr:cNvPr id="1753245" name="PerfGeo21" descr="NoImg"/>
        <xdr:cNvSpPr>
          <a:spLocks noChangeArrowheads="1"/>
        </xdr:cNvSpPr>
      </xdr:nvSpPr>
      <xdr:spPr bwMode="auto">
        <a:xfrm>
          <a:off x="3314700" y="16649700"/>
          <a:ext cx="609600" cy="7524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24</xdr:row>
      <xdr:rowOff>0</xdr:rowOff>
    </xdr:from>
    <xdr:to>
      <xdr:col>8</xdr:col>
      <xdr:colOff>0</xdr:colOff>
      <xdr:row>25</xdr:row>
      <xdr:rowOff>0</xdr:rowOff>
    </xdr:to>
    <xdr:sp macro="[0]!NewImg20" textlink="">
      <xdr:nvSpPr>
        <xdr:cNvPr id="1753246" name="PerfGeo20" descr="NoImg"/>
        <xdr:cNvSpPr>
          <a:spLocks noChangeArrowheads="1"/>
        </xdr:cNvSpPr>
      </xdr:nvSpPr>
      <xdr:spPr bwMode="auto">
        <a:xfrm>
          <a:off x="3314700" y="15897225"/>
          <a:ext cx="609600" cy="7524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153691" name="Rectangle 63131"/>
        <xdr:cNvSpPr>
          <a:spLocks noChangeArrowheads="1"/>
        </xdr:cNvSpPr>
      </xdr:nvSpPr>
      <xdr:spPr bwMode="auto">
        <a:xfrm>
          <a:off x="285750" y="0"/>
          <a:ext cx="0" cy="0"/>
        </a:xfrm>
        <a:prstGeom prst="rect">
          <a:avLst/>
        </a:prstGeom>
        <a:gradFill rotWithShape="1">
          <a:gsLst>
            <a:gs pos="0">
              <a:srgbClr val="333333">
                <a:alpha val="17000"/>
              </a:srgbClr>
            </a:gs>
            <a:gs pos="50000">
              <a:srgbClr val="C0C0C0"/>
            </a:gs>
            <a:gs pos="100000">
              <a:srgbClr val="333333">
                <a:alpha val="17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  <xdr:txBody>
        <a:bodyPr/>
        <a:lstStyle/>
        <a:p>
          <a:endParaRPr lang="pt-BR"/>
        </a:p>
      </xdr:txBody>
    </xdr:sp>
    <xdr:clientData/>
  </xdr:twoCellAnchor>
  <xdr:twoCellAnchor editAs="oneCell">
    <xdr:from>
      <xdr:col>25</xdr:col>
      <xdr:colOff>171450</xdr:colOff>
      <xdr:row>18</xdr:row>
      <xdr:rowOff>38100</xdr:rowOff>
    </xdr:from>
    <xdr:to>
      <xdr:col>26</xdr:col>
      <xdr:colOff>0</xdr:colOff>
      <xdr:row>19</xdr:row>
      <xdr:rowOff>152400</xdr:rowOff>
    </xdr:to>
    <xdr:sp macro="" textlink="">
      <xdr:nvSpPr>
        <xdr:cNvPr id="1539603" name="Rectangle 35312"/>
        <xdr:cNvSpPr>
          <a:spLocks noChangeArrowheads="1"/>
        </xdr:cNvSpPr>
      </xdr:nvSpPr>
      <xdr:spPr bwMode="auto">
        <a:xfrm>
          <a:off x="7324725" y="2752725"/>
          <a:ext cx="95250" cy="180975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 editAs="oneCell">
    <xdr:from>
      <xdr:col>26</xdr:col>
      <xdr:colOff>123825</xdr:colOff>
      <xdr:row>18</xdr:row>
      <xdr:rowOff>38100</xdr:rowOff>
    </xdr:from>
    <xdr:to>
      <xdr:col>26</xdr:col>
      <xdr:colOff>219075</xdr:colOff>
      <xdr:row>19</xdr:row>
      <xdr:rowOff>152400</xdr:rowOff>
    </xdr:to>
    <xdr:sp macro="" textlink="">
      <xdr:nvSpPr>
        <xdr:cNvPr id="1539604" name="Rectangle 35313"/>
        <xdr:cNvSpPr>
          <a:spLocks noChangeArrowheads="1"/>
        </xdr:cNvSpPr>
      </xdr:nvSpPr>
      <xdr:spPr bwMode="auto">
        <a:xfrm>
          <a:off x="7543800" y="2752725"/>
          <a:ext cx="95250" cy="180975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8</a:t>
          </a:r>
        </a:p>
      </xdr:txBody>
    </xdr:sp>
    <xdr:clientData/>
  </xdr:twoCellAnchor>
  <xdr:twoCellAnchor editAs="oneCell">
    <xdr:from>
      <xdr:col>28</xdr:col>
      <xdr:colOff>104775</xdr:colOff>
      <xdr:row>18</xdr:row>
      <xdr:rowOff>38100</xdr:rowOff>
    </xdr:from>
    <xdr:to>
      <xdr:col>29</xdr:col>
      <xdr:colOff>0</xdr:colOff>
      <xdr:row>19</xdr:row>
      <xdr:rowOff>142875</xdr:rowOff>
    </xdr:to>
    <xdr:sp macro="" textlink="">
      <xdr:nvSpPr>
        <xdr:cNvPr id="1539605" name="Rectangle 35314"/>
        <xdr:cNvSpPr>
          <a:spLocks noChangeArrowheads="1"/>
        </xdr:cNvSpPr>
      </xdr:nvSpPr>
      <xdr:spPr bwMode="auto">
        <a:xfrm>
          <a:off x="8058150" y="2752725"/>
          <a:ext cx="161925" cy="171450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18</a:t>
          </a:r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29</xdr:col>
      <xdr:colOff>0</xdr:colOff>
      <xdr:row>66</xdr:row>
      <xdr:rowOff>0</xdr:rowOff>
    </xdr:to>
    <xdr:sp macro="" textlink="">
      <xdr:nvSpPr>
        <xdr:cNvPr id="1539610" name="Text Box 63036"/>
        <xdr:cNvSpPr txBox="1">
          <a:spLocks noChangeArrowheads="1"/>
        </xdr:cNvSpPr>
      </xdr:nvSpPr>
      <xdr:spPr bwMode="auto">
        <a:xfrm>
          <a:off x="285750" y="13954125"/>
          <a:ext cx="793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SONDOTEC - Técnica e Engenharia de Sondagens e Fundações Ltda.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Avenida Rondon Pacheco, 1215 - Bairro Jardim Altamira - CEP: 38400-242 - Uberlândia / MG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Tel:   34 3214-4533 ....Fax:  34 3214-4702.... Nextel: ID 81*44930....sondotec@sondotec.com.br</a:t>
          </a:r>
        </a:p>
      </xdr:txBody>
    </xdr:sp>
    <xdr:clientData/>
  </xdr:twoCellAnchor>
  <xdr:twoCellAnchor>
    <xdr:from>
      <xdr:col>24</xdr:col>
      <xdr:colOff>161925</xdr:colOff>
      <xdr:row>21</xdr:row>
      <xdr:rowOff>0</xdr:rowOff>
    </xdr:from>
    <xdr:to>
      <xdr:col>24</xdr:col>
      <xdr:colOff>428625</xdr:colOff>
      <xdr:row>21</xdr:row>
      <xdr:rowOff>0</xdr:rowOff>
    </xdr:to>
    <xdr:sp macro="" textlink="">
      <xdr:nvSpPr>
        <xdr:cNvPr id="1754547" name="mshpFracSepN1"/>
        <xdr:cNvSpPr>
          <a:spLocks noChangeShapeType="1"/>
        </xdr:cNvSpPr>
      </xdr:nvSpPr>
      <xdr:spPr bwMode="auto">
        <a:xfrm flipV="1">
          <a:off x="7181850" y="4162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23</xdr:row>
      <xdr:rowOff>0</xdr:rowOff>
    </xdr:from>
    <xdr:to>
      <xdr:col>24</xdr:col>
      <xdr:colOff>428625</xdr:colOff>
      <xdr:row>23</xdr:row>
      <xdr:rowOff>0</xdr:rowOff>
    </xdr:to>
    <xdr:sp macro="" textlink="">
      <xdr:nvSpPr>
        <xdr:cNvPr id="1754548" name="mshpFracSepN2"/>
        <xdr:cNvSpPr>
          <a:spLocks noChangeShapeType="1"/>
        </xdr:cNvSpPr>
      </xdr:nvSpPr>
      <xdr:spPr bwMode="auto">
        <a:xfrm flipV="1">
          <a:off x="7181850" y="4695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25</xdr:row>
      <xdr:rowOff>0</xdr:rowOff>
    </xdr:from>
    <xdr:to>
      <xdr:col>24</xdr:col>
      <xdr:colOff>428625</xdr:colOff>
      <xdr:row>25</xdr:row>
      <xdr:rowOff>0</xdr:rowOff>
    </xdr:to>
    <xdr:sp macro="" textlink="">
      <xdr:nvSpPr>
        <xdr:cNvPr id="1754549" name="mshpFracSepN3"/>
        <xdr:cNvSpPr>
          <a:spLocks noChangeShapeType="1"/>
        </xdr:cNvSpPr>
      </xdr:nvSpPr>
      <xdr:spPr bwMode="auto">
        <a:xfrm flipV="1">
          <a:off x="7181850" y="5229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27</xdr:row>
      <xdr:rowOff>0</xdr:rowOff>
    </xdr:from>
    <xdr:to>
      <xdr:col>24</xdr:col>
      <xdr:colOff>428625</xdr:colOff>
      <xdr:row>27</xdr:row>
      <xdr:rowOff>0</xdr:rowOff>
    </xdr:to>
    <xdr:sp macro="" textlink="">
      <xdr:nvSpPr>
        <xdr:cNvPr id="1754550" name="mshpFracSepN4"/>
        <xdr:cNvSpPr>
          <a:spLocks noChangeShapeType="1"/>
        </xdr:cNvSpPr>
      </xdr:nvSpPr>
      <xdr:spPr bwMode="auto">
        <a:xfrm flipV="1">
          <a:off x="7181850" y="5762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29</xdr:row>
      <xdr:rowOff>0</xdr:rowOff>
    </xdr:from>
    <xdr:to>
      <xdr:col>24</xdr:col>
      <xdr:colOff>428625</xdr:colOff>
      <xdr:row>29</xdr:row>
      <xdr:rowOff>0</xdr:rowOff>
    </xdr:to>
    <xdr:sp macro="" textlink="">
      <xdr:nvSpPr>
        <xdr:cNvPr id="1754551" name="mshpFracSepN5"/>
        <xdr:cNvSpPr>
          <a:spLocks noChangeShapeType="1"/>
        </xdr:cNvSpPr>
      </xdr:nvSpPr>
      <xdr:spPr bwMode="auto">
        <a:xfrm flipV="1">
          <a:off x="7181850" y="6296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31</xdr:row>
      <xdr:rowOff>0</xdr:rowOff>
    </xdr:from>
    <xdr:to>
      <xdr:col>24</xdr:col>
      <xdr:colOff>428625</xdr:colOff>
      <xdr:row>31</xdr:row>
      <xdr:rowOff>0</xdr:rowOff>
    </xdr:to>
    <xdr:sp macro="" textlink="">
      <xdr:nvSpPr>
        <xdr:cNvPr id="1754552" name="mshpFracSepN6"/>
        <xdr:cNvSpPr>
          <a:spLocks noChangeShapeType="1"/>
        </xdr:cNvSpPr>
      </xdr:nvSpPr>
      <xdr:spPr bwMode="auto">
        <a:xfrm flipV="1">
          <a:off x="7181850" y="6829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33</xdr:row>
      <xdr:rowOff>0</xdr:rowOff>
    </xdr:from>
    <xdr:to>
      <xdr:col>24</xdr:col>
      <xdr:colOff>428625</xdr:colOff>
      <xdr:row>33</xdr:row>
      <xdr:rowOff>0</xdr:rowOff>
    </xdr:to>
    <xdr:sp macro="" textlink="">
      <xdr:nvSpPr>
        <xdr:cNvPr id="1754553" name="mshpFracSepN7"/>
        <xdr:cNvSpPr>
          <a:spLocks noChangeShapeType="1"/>
        </xdr:cNvSpPr>
      </xdr:nvSpPr>
      <xdr:spPr bwMode="auto">
        <a:xfrm flipV="1">
          <a:off x="7181850" y="7362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35</xdr:row>
      <xdr:rowOff>0</xdr:rowOff>
    </xdr:from>
    <xdr:to>
      <xdr:col>24</xdr:col>
      <xdr:colOff>428625</xdr:colOff>
      <xdr:row>35</xdr:row>
      <xdr:rowOff>0</xdr:rowOff>
    </xdr:to>
    <xdr:sp macro="" textlink="">
      <xdr:nvSpPr>
        <xdr:cNvPr id="1754554" name="mshpFracSepN8"/>
        <xdr:cNvSpPr>
          <a:spLocks noChangeShapeType="1"/>
        </xdr:cNvSpPr>
      </xdr:nvSpPr>
      <xdr:spPr bwMode="auto">
        <a:xfrm flipV="1">
          <a:off x="7181850" y="7896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37</xdr:row>
      <xdr:rowOff>0</xdr:rowOff>
    </xdr:from>
    <xdr:to>
      <xdr:col>24</xdr:col>
      <xdr:colOff>428625</xdr:colOff>
      <xdr:row>37</xdr:row>
      <xdr:rowOff>0</xdr:rowOff>
    </xdr:to>
    <xdr:sp macro="" textlink="">
      <xdr:nvSpPr>
        <xdr:cNvPr id="1754555" name="mshpFracSepN9"/>
        <xdr:cNvSpPr>
          <a:spLocks noChangeShapeType="1"/>
        </xdr:cNvSpPr>
      </xdr:nvSpPr>
      <xdr:spPr bwMode="auto">
        <a:xfrm flipV="1">
          <a:off x="7181850" y="8429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39</xdr:row>
      <xdr:rowOff>0</xdr:rowOff>
    </xdr:from>
    <xdr:to>
      <xdr:col>24</xdr:col>
      <xdr:colOff>428625</xdr:colOff>
      <xdr:row>39</xdr:row>
      <xdr:rowOff>0</xdr:rowOff>
    </xdr:to>
    <xdr:sp macro="" textlink="">
      <xdr:nvSpPr>
        <xdr:cNvPr id="1754556" name="mshpFracSepN10"/>
        <xdr:cNvSpPr>
          <a:spLocks noChangeShapeType="1"/>
        </xdr:cNvSpPr>
      </xdr:nvSpPr>
      <xdr:spPr bwMode="auto">
        <a:xfrm flipV="1">
          <a:off x="7181850" y="8963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41</xdr:row>
      <xdr:rowOff>0</xdr:rowOff>
    </xdr:from>
    <xdr:to>
      <xdr:col>24</xdr:col>
      <xdr:colOff>428625</xdr:colOff>
      <xdr:row>41</xdr:row>
      <xdr:rowOff>0</xdr:rowOff>
    </xdr:to>
    <xdr:sp macro="" textlink="">
      <xdr:nvSpPr>
        <xdr:cNvPr id="1754557" name="mshpFracSepN11"/>
        <xdr:cNvSpPr>
          <a:spLocks noChangeShapeType="1"/>
        </xdr:cNvSpPr>
      </xdr:nvSpPr>
      <xdr:spPr bwMode="auto">
        <a:xfrm flipV="1">
          <a:off x="7181850" y="9496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43</xdr:row>
      <xdr:rowOff>0</xdr:rowOff>
    </xdr:from>
    <xdr:to>
      <xdr:col>24</xdr:col>
      <xdr:colOff>428625</xdr:colOff>
      <xdr:row>43</xdr:row>
      <xdr:rowOff>0</xdr:rowOff>
    </xdr:to>
    <xdr:sp macro="" textlink="">
      <xdr:nvSpPr>
        <xdr:cNvPr id="1754558" name="mshpFracSepN12"/>
        <xdr:cNvSpPr>
          <a:spLocks noChangeShapeType="1"/>
        </xdr:cNvSpPr>
      </xdr:nvSpPr>
      <xdr:spPr bwMode="auto">
        <a:xfrm flipV="1">
          <a:off x="7181850" y="10029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45</xdr:row>
      <xdr:rowOff>0</xdr:rowOff>
    </xdr:from>
    <xdr:to>
      <xdr:col>24</xdr:col>
      <xdr:colOff>428625</xdr:colOff>
      <xdr:row>45</xdr:row>
      <xdr:rowOff>0</xdr:rowOff>
    </xdr:to>
    <xdr:sp macro="" textlink="">
      <xdr:nvSpPr>
        <xdr:cNvPr id="1754559" name="mshpFracSepN13"/>
        <xdr:cNvSpPr>
          <a:spLocks noChangeShapeType="1"/>
        </xdr:cNvSpPr>
      </xdr:nvSpPr>
      <xdr:spPr bwMode="auto">
        <a:xfrm flipV="1">
          <a:off x="7181850" y="10563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47</xdr:row>
      <xdr:rowOff>0</xdr:rowOff>
    </xdr:from>
    <xdr:to>
      <xdr:col>24</xdr:col>
      <xdr:colOff>428625</xdr:colOff>
      <xdr:row>47</xdr:row>
      <xdr:rowOff>0</xdr:rowOff>
    </xdr:to>
    <xdr:sp macro="" textlink="">
      <xdr:nvSpPr>
        <xdr:cNvPr id="1754560" name="mshpFracSepN14"/>
        <xdr:cNvSpPr>
          <a:spLocks noChangeShapeType="1"/>
        </xdr:cNvSpPr>
      </xdr:nvSpPr>
      <xdr:spPr bwMode="auto">
        <a:xfrm flipV="1">
          <a:off x="7181850" y="11096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49</xdr:row>
      <xdr:rowOff>0</xdr:rowOff>
    </xdr:from>
    <xdr:to>
      <xdr:col>24</xdr:col>
      <xdr:colOff>428625</xdr:colOff>
      <xdr:row>49</xdr:row>
      <xdr:rowOff>0</xdr:rowOff>
    </xdr:to>
    <xdr:sp macro="" textlink="">
      <xdr:nvSpPr>
        <xdr:cNvPr id="1754561" name="mshpFracSepN15"/>
        <xdr:cNvSpPr>
          <a:spLocks noChangeShapeType="1"/>
        </xdr:cNvSpPr>
      </xdr:nvSpPr>
      <xdr:spPr bwMode="auto">
        <a:xfrm flipV="1">
          <a:off x="7181850" y="11630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55</xdr:row>
      <xdr:rowOff>0</xdr:rowOff>
    </xdr:from>
    <xdr:to>
      <xdr:col>24</xdr:col>
      <xdr:colOff>428625</xdr:colOff>
      <xdr:row>55</xdr:row>
      <xdr:rowOff>0</xdr:rowOff>
    </xdr:to>
    <xdr:sp macro="" textlink="">
      <xdr:nvSpPr>
        <xdr:cNvPr id="1754562" name="mshpFracSepN18"/>
        <xdr:cNvSpPr>
          <a:spLocks noChangeShapeType="1"/>
        </xdr:cNvSpPr>
      </xdr:nvSpPr>
      <xdr:spPr bwMode="auto">
        <a:xfrm flipV="1">
          <a:off x="7181850" y="13230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57</xdr:row>
      <xdr:rowOff>0</xdr:rowOff>
    </xdr:from>
    <xdr:to>
      <xdr:col>24</xdr:col>
      <xdr:colOff>428625</xdr:colOff>
      <xdr:row>57</xdr:row>
      <xdr:rowOff>0</xdr:rowOff>
    </xdr:to>
    <xdr:sp macro="" textlink="">
      <xdr:nvSpPr>
        <xdr:cNvPr id="1754563" name="mshpFracSepN19"/>
        <xdr:cNvSpPr>
          <a:spLocks noChangeShapeType="1"/>
        </xdr:cNvSpPr>
      </xdr:nvSpPr>
      <xdr:spPr bwMode="auto">
        <a:xfrm flipV="1">
          <a:off x="7181850" y="13763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59</xdr:row>
      <xdr:rowOff>0</xdr:rowOff>
    </xdr:from>
    <xdr:to>
      <xdr:col>24</xdr:col>
      <xdr:colOff>428625</xdr:colOff>
      <xdr:row>59</xdr:row>
      <xdr:rowOff>0</xdr:rowOff>
    </xdr:to>
    <xdr:sp macro="" textlink="">
      <xdr:nvSpPr>
        <xdr:cNvPr id="1754564" name="mshpFracSepN20"/>
        <xdr:cNvSpPr>
          <a:spLocks noChangeShapeType="1"/>
        </xdr:cNvSpPr>
      </xdr:nvSpPr>
      <xdr:spPr bwMode="auto">
        <a:xfrm flipV="1">
          <a:off x="7181850" y="14297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21</xdr:row>
      <xdr:rowOff>0</xdr:rowOff>
    </xdr:from>
    <xdr:to>
      <xdr:col>23</xdr:col>
      <xdr:colOff>428625</xdr:colOff>
      <xdr:row>21</xdr:row>
      <xdr:rowOff>0</xdr:rowOff>
    </xdr:to>
    <xdr:sp macro="" textlink="">
      <xdr:nvSpPr>
        <xdr:cNvPr id="1754565" name="mshpFracSepNL1"/>
        <xdr:cNvSpPr>
          <a:spLocks noChangeShapeType="1"/>
        </xdr:cNvSpPr>
      </xdr:nvSpPr>
      <xdr:spPr bwMode="auto">
        <a:xfrm flipV="1">
          <a:off x="6619875" y="4162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23</xdr:row>
      <xdr:rowOff>0</xdr:rowOff>
    </xdr:from>
    <xdr:to>
      <xdr:col>23</xdr:col>
      <xdr:colOff>428625</xdr:colOff>
      <xdr:row>23</xdr:row>
      <xdr:rowOff>0</xdr:rowOff>
    </xdr:to>
    <xdr:sp macro="" textlink="">
      <xdr:nvSpPr>
        <xdr:cNvPr id="1754566" name="mshpFracSepNL2"/>
        <xdr:cNvSpPr>
          <a:spLocks noChangeShapeType="1"/>
        </xdr:cNvSpPr>
      </xdr:nvSpPr>
      <xdr:spPr bwMode="auto">
        <a:xfrm flipV="1">
          <a:off x="6619875" y="4695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25</xdr:row>
      <xdr:rowOff>0</xdr:rowOff>
    </xdr:from>
    <xdr:to>
      <xdr:col>23</xdr:col>
      <xdr:colOff>428625</xdr:colOff>
      <xdr:row>25</xdr:row>
      <xdr:rowOff>0</xdr:rowOff>
    </xdr:to>
    <xdr:sp macro="" textlink="">
      <xdr:nvSpPr>
        <xdr:cNvPr id="1754567" name="mshpFracSepNL3"/>
        <xdr:cNvSpPr>
          <a:spLocks noChangeShapeType="1"/>
        </xdr:cNvSpPr>
      </xdr:nvSpPr>
      <xdr:spPr bwMode="auto">
        <a:xfrm flipV="1">
          <a:off x="6619875" y="5229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27</xdr:row>
      <xdr:rowOff>0</xdr:rowOff>
    </xdr:from>
    <xdr:to>
      <xdr:col>23</xdr:col>
      <xdr:colOff>428625</xdr:colOff>
      <xdr:row>27</xdr:row>
      <xdr:rowOff>0</xdr:rowOff>
    </xdr:to>
    <xdr:sp macro="" textlink="">
      <xdr:nvSpPr>
        <xdr:cNvPr id="1754568" name="mshpFracSepNL4"/>
        <xdr:cNvSpPr>
          <a:spLocks noChangeShapeType="1"/>
        </xdr:cNvSpPr>
      </xdr:nvSpPr>
      <xdr:spPr bwMode="auto">
        <a:xfrm flipV="1">
          <a:off x="6619875" y="5762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29</xdr:row>
      <xdr:rowOff>0</xdr:rowOff>
    </xdr:from>
    <xdr:to>
      <xdr:col>23</xdr:col>
      <xdr:colOff>428625</xdr:colOff>
      <xdr:row>29</xdr:row>
      <xdr:rowOff>0</xdr:rowOff>
    </xdr:to>
    <xdr:sp macro="" textlink="">
      <xdr:nvSpPr>
        <xdr:cNvPr id="1754569" name="mshpFracSepNL5"/>
        <xdr:cNvSpPr>
          <a:spLocks noChangeShapeType="1"/>
        </xdr:cNvSpPr>
      </xdr:nvSpPr>
      <xdr:spPr bwMode="auto">
        <a:xfrm flipV="1">
          <a:off x="6619875" y="6296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31</xdr:row>
      <xdr:rowOff>0</xdr:rowOff>
    </xdr:from>
    <xdr:to>
      <xdr:col>23</xdr:col>
      <xdr:colOff>428625</xdr:colOff>
      <xdr:row>31</xdr:row>
      <xdr:rowOff>0</xdr:rowOff>
    </xdr:to>
    <xdr:sp macro="" textlink="">
      <xdr:nvSpPr>
        <xdr:cNvPr id="1754570" name="mshpFracSepNL6"/>
        <xdr:cNvSpPr>
          <a:spLocks noChangeShapeType="1"/>
        </xdr:cNvSpPr>
      </xdr:nvSpPr>
      <xdr:spPr bwMode="auto">
        <a:xfrm flipV="1">
          <a:off x="6619875" y="6829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33</xdr:row>
      <xdr:rowOff>0</xdr:rowOff>
    </xdr:from>
    <xdr:to>
      <xdr:col>23</xdr:col>
      <xdr:colOff>428625</xdr:colOff>
      <xdr:row>33</xdr:row>
      <xdr:rowOff>0</xdr:rowOff>
    </xdr:to>
    <xdr:sp macro="" textlink="">
      <xdr:nvSpPr>
        <xdr:cNvPr id="1754571" name="mshpFracSepNL7"/>
        <xdr:cNvSpPr>
          <a:spLocks noChangeShapeType="1"/>
        </xdr:cNvSpPr>
      </xdr:nvSpPr>
      <xdr:spPr bwMode="auto">
        <a:xfrm flipV="1">
          <a:off x="6619875" y="7362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35</xdr:row>
      <xdr:rowOff>0</xdr:rowOff>
    </xdr:from>
    <xdr:to>
      <xdr:col>23</xdr:col>
      <xdr:colOff>428625</xdr:colOff>
      <xdr:row>35</xdr:row>
      <xdr:rowOff>0</xdr:rowOff>
    </xdr:to>
    <xdr:sp macro="" textlink="">
      <xdr:nvSpPr>
        <xdr:cNvPr id="1754572" name="mshpFracSepNL8"/>
        <xdr:cNvSpPr>
          <a:spLocks noChangeShapeType="1"/>
        </xdr:cNvSpPr>
      </xdr:nvSpPr>
      <xdr:spPr bwMode="auto">
        <a:xfrm flipV="1">
          <a:off x="6619875" y="7896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37</xdr:row>
      <xdr:rowOff>0</xdr:rowOff>
    </xdr:from>
    <xdr:to>
      <xdr:col>23</xdr:col>
      <xdr:colOff>428625</xdr:colOff>
      <xdr:row>37</xdr:row>
      <xdr:rowOff>0</xdr:rowOff>
    </xdr:to>
    <xdr:sp macro="" textlink="">
      <xdr:nvSpPr>
        <xdr:cNvPr id="1754573" name="mshpFracSepNL9"/>
        <xdr:cNvSpPr>
          <a:spLocks noChangeShapeType="1"/>
        </xdr:cNvSpPr>
      </xdr:nvSpPr>
      <xdr:spPr bwMode="auto">
        <a:xfrm flipV="1">
          <a:off x="6619875" y="8429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39</xdr:row>
      <xdr:rowOff>0</xdr:rowOff>
    </xdr:from>
    <xdr:to>
      <xdr:col>23</xdr:col>
      <xdr:colOff>428625</xdr:colOff>
      <xdr:row>39</xdr:row>
      <xdr:rowOff>0</xdr:rowOff>
    </xdr:to>
    <xdr:sp macro="" textlink="">
      <xdr:nvSpPr>
        <xdr:cNvPr id="1754574" name="mshpFracSepNL10"/>
        <xdr:cNvSpPr>
          <a:spLocks noChangeShapeType="1"/>
        </xdr:cNvSpPr>
      </xdr:nvSpPr>
      <xdr:spPr bwMode="auto">
        <a:xfrm flipV="1">
          <a:off x="6619875" y="8963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41</xdr:row>
      <xdr:rowOff>0</xdr:rowOff>
    </xdr:from>
    <xdr:to>
      <xdr:col>23</xdr:col>
      <xdr:colOff>428625</xdr:colOff>
      <xdr:row>41</xdr:row>
      <xdr:rowOff>0</xdr:rowOff>
    </xdr:to>
    <xdr:sp macro="" textlink="">
      <xdr:nvSpPr>
        <xdr:cNvPr id="1754575" name="mshpFracSepNL11"/>
        <xdr:cNvSpPr>
          <a:spLocks noChangeShapeType="1"/>
        </xdr:cNvSpPr>
      </xdr:nvSpPr>
      <xdr:spPr bwMode="auto">
        <a:xfrm flipV="1">
          <a:off x="6619875" y="9496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43</xdr:row>
      <xdr:rowOff>0</xdr:rowOff>
    </xdr:from>
    <xdr:to>
      <xdr:col>23</xdr:col>
      <xdr:colOff>428625</xdr:colOff>
      <xdr:row>43</xdr:row>
      <xdr:rowOff>0</xdr:rowOff>
    </xdr:to>
    <xdr:sp macro="" textlink="">
      <xdr:nvSpPr>
        <xdr:cNvPr id="1754576" name="mshpFracSepNL12"/>
        <xdr:cNvSpPr>
          <a:spLocks noChangeShapeType="1"/>
        </xdr:cNvSpPr>
      </xdr:nvSpPr>
      <xdr:spPr bwMode="auto">
        <a:xfrm flipV="1">
          <a:off x="6619875" y="10029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45</xdr:row>
      <xdr:rowOff>0</xdr:rowOff>
    </xdr:from>
    <xdr:to>
      <xdr:col>23</xdr:col>
      <xdr:colOff>428625</xdr:colOff>
      <xdr:row>45</xdr:row>
      <xdr:rowOff>0</xdr:rowOff>
    </xdr:to>
    <xdr:sp macro="" textlink="">
      <xdr:nvSpPr>
        <xdr:cNvPr id="1754577" name="mshpFracSepNL13"/>
        <xdr:cNvSpPr>
          <a:spLocks noChangeShapeType="1"/>
        </xdr:cNvSpPr>
      </xdr:nvSpPr>
      <xdr:spPr bwMode="auto">
        <a:xfrm flipV="1">
          <a:off x="6619875" y="10563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47</xdr:row>
      <xdr:rowOff>0</xdr:rowOff>
    </xdr:from>
    <xdr:to>
      <xdr:col>23</xdr:col>
      <xdr:colOff>428625</xdr:colOff>
      <xdr:row>47</xdr:row>
      <xdr:rowOff>0</xdr:rowOff>
    </xdr:to>
    <xdr:sp macro="" textlink="">
      <xdr:nvSpPr>
        <xdr:cNvPr id="1754578" name="mshpFracSepNL14"/>
        <xdr:cNvSpPr>
          <a:spLocks noChangeShapeType="1"/>
        </xdr:cNvSpPr>
      </xdr:nvSpPr>
      <xdr:spPr bwMode="auto">
        <a:xfrm flipV="1">
          <a:off x="6619875" y="11096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49</xdr:row>
      <xdr:rowOff>0</xdr:rowOff>
    </xdr:from>
    <xdr:to>
      <xdr:col>23</xdr:col>
      <xdr:colOff>428625</xdr:colOff>
      <xdr:row>49</xdr:row>
      <xdr:rowOff>0</xdr:rowOff>
    </xdr:to>
    <xdr:sp macro="" textlink="">
      <xdr:nvSpPr>
        <xdr:cNvPr id="1754579" name="mshpFracSepNL15"/>
        <xdr:cNvSpPr>
          <a:spLocks noChangeShapeType="1"/>
        </xdr:cNvSpPr>
      </xdr:nvSpPr>
      <xdr:spPr bwMode="auto">
        <a:xfrm flipV="1">
          <a:off x="6619875" y="11630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55</xdr:row>
      <xdr:rowOff>0</xdr:rowOff>
    </xdr:from>
    <xdr:to>
      <xdr:col>23</xdr:col>
      <xdr:colOff>428625</xdr:colOff>
      <xdr:row>55</xdr:row>
      <xdr:rowOff>0</xdr:rowOff>
    </xdr:to>
    <xdr:sp macro="" textlink="">
      <xdr:nvSpPr>
        <xdr:cNvPr id="1754580" name="mshpFracSepNL18"/>
        <xdr:cNvSpPr>
          <a:spLocks noChangeShapeType="1"/>
        </xdr:cNvSpPr>
      </xdr:nvSpPr>
      <xdr:spPr bwMode="auto">
        <a:xfrm flipV="1">
          <a:off x="6619875" y="13230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57</xdr:row>
      <xdr:rowOff>0</xdr:rowOff>
    </xdr:from>
    <xdr:to>
      <xdr:col>23</xdr:col>
      <xdr:colOff>428625</xdr:colOff>
      <xdr:row>57</xdr:row>
      <xdr:rowOff>0</xdr:rowOff>
    </xdr:to>
    <xdr:sp macro="" textlink="">
      <xdr:nvSpPr>
        <xdr:cNvPr id="1754581" name="mshpFracSepNL19"/>
        <xdr:cNvSpPr>
          <a:spLocks noChangeShapeType="1"/>
        </xdr:cNvSpPr>
      </xdr:nvSpPr>
      <xdr:spPr bwMode="auto">
        <a:xfrm flipV="1">
          <a:off x="6619875" y="13763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59</xdr:row>
      <xdr:rowOff>0</xdr:rowOff>
    </xdr:from>
    <xdr:to>
      <xdr:col>23</xdr:col>
      <xdr:colOff>428625</xdr:colOff>
      <xdr:row>59</xdr:row>
      <xdr:rowOff>0</xdr:rowOff>
    </xdr:to>
    <xdr:sp macro="" textlink="">
      <xdr:nvSpPr>
        <xdr:cNvPr id="1754582" name="mshpFracSepNL20"/>
        <xdr:cNvSpPr>
          <a:spLocks noChangeShapeType="1"/>
        </xdr:cNvSpPr>
      </xdr:nvSpPr>
      <xdr:spPr bwMode="auto">
        <a:xfrm flipV="1">
          <a:off x="6619875" y="14297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12</xdr:row>
      <xdr:rowOff>76200</xdr:rowOff>
    </xdr:from>
    <xdr:to>
      <xdr:col>28</xdr:col>
      <xdr:colOff>228600</xdr:colOff>
      <xdr:row>12</xdr:row>
      <xdr:rowOff>76200</xdr:rowOff>
    </xdr:to>
    <xdr:sp macro="" textlink="">
      <xdr:nvSpPr>
        <xdr:cNvPr id="1754583" name="mshpLineSPT12"/>
        <xdr:cNvSpPr>
          <a:spLocks noChangeShapeType="1"/>
        </xdr:cNvSpPr>
      </xdr:nvSpPr>
      <xdr:spPr bwMode="auto">
        <a:xfrm>
          <a:off x="8115300" y="2714625"/>
          <a:ext cx="495300" cy="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27</xdr:col>
      <xdr:colOff>0</xdr:colOff>
      <xdr:row>13</xdr:row>
      <xdr:rowOff>76200</xdr:rowOff>
    </xdr:from>
    <xdr:to>
      <xdr:col>28</xdr:col>
      <xdr:colOff>228600</xdr:colOff>
      <xdr:row>13</xdr:row>
      <xdr:rowOff>76200</xdr:rowOff>
    </xdr:to>
    <xdr:sp macro="" textlink="">
      <xdr:nvSpPr>
        <xdr:cNvPr id="1754584" name="mshpLineSPT23"/>
        <xdr:cNvSpPr>
          <a:spLocks noChangeShapeType="1"/>
        </xdr:cNvSpPr>
      </xdr:nvSpPr>
      <xdr:spPr bwMode="auto">
        <a:xfrm>
          <a:off x="8115300" y="2857500"/>
          <a:ext cx="495300" cy="0"/>
        </a:xfrm>
        <a:prstGeom prst="line">
          <a:avLst/>
        </a:prstGeom>
        <a:noFill/>
        <a:ln w="19050">
          <a:solidFill>
            <a:srgbClr val="008000"/>
          </a:solidFill>
          <a:round/>
          <a:headEnd type="oval" w="sm" len="sm"/>
          <a:tailEnd type="oval" w="sm" len="sm"/>
        </a:ln>
      </xdr:spPr>
    </xdr:sp>
    <xdr:clientData/>
  </xdr:twoCellAnchor>
  <xdr:twoCellAnchor>
    <xdr:from>
      <xdr:col>25</xdr:col>
      <xdr:colOff>57150</xdr:colOff>
      <xdr:row>20</xdr:row>
      <xdr:rowOff>0</xdr:rowOff>
    </xdr:from>
    <xdr:to>
      <xdr:col>25</xdr:col>
      <xdr:colOff>57150</xdr:colOff>
      <xdr:row>60</xdr:row>
      <xdr:rowOff>0</xdr:rowOff>
    </xdr:to>
    <xdr:sp macro="" textlink="">
      <xdr:nvSpPr>
        <xdr:cNvPr id="1754585" name="Line 70445"/>
        <xdr:cNvSpPr>
          <a:spLocks noChangeShapeType="1"/>
        </xdr:cNvSpPr>
      </xdr:nvSpPr>
      <xdr:spPr bwMode="auto">
        <a:xfrm>
          <a:off x="76390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25</xdr:col>
      <xdr:colOff>104775</xdr:colOff>
      <xdr:row>20</xdr:row>
      <xdr:rowOff>0</xdr:rowOff>
    </xdr:from>
    <xdr:to>
      <xdr:col>25</xdr:col>
      <xdr:colOff>104775</xdr:colOff>
      <xdr:row>60</xdr:row>
      <xdr:rowOff>0</xdr:rowOff>
    </xdr:to>
    <xdr:sp macro="" textlink="">
      <xdr:nvSpPr>
        <xdr:cNvPr id="1754586" name="Line 70446"/>
        <xdr:cNvSpPr>
          <a:spLocks noChangeShapeType="1"/>
        </xdr:cNvSpPr>
      </xdr:nvSpPr>
      <xdr:spPr bwMode="auto">
        <a:xfrm>
          <a:off x="76866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25</xdr:col>
      <xdr:colOff>161925</xdr:colOff>
      <xdr:row>20</xdr:row>
      <xdr:rowOff>0</xdr:rowOff>
    </xdr:from>
    <xdr:to>
      <xdr:col>25</xdr:col>
      <xdr:colOff>161925</xdr:colOff>
      <xdr:row>60</xdr:row>
      <xdr:rowOff>0</xdr:rowOff>
    </xdr:to>
    <xdr:sp macro="" textlink="">
      <xdr:nvSpPr>
        <xdr:cNvPr id="1754587" name="Line 70447"/>
        <xdr:cNvSpPr>
          <a:spLocks noChangeShapeType="1"/>
        </xdr:cNvSpPr>
      </xdr:nvSpPr>
      <xdr:spPr bwMode="auto">
        <a:xfrm>
          <a:off x="77438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25</xdr:col>
      <xdr:colOff>209550</xdr:colOff>
      <xdr:row>20</xdr:row>
      <xdr:rowOff>0</xdr:rowOff>
    </xdr:from>
    <xdr:to>
      <xdr:col>25</xdr:col>
      <xdr:colOff>209550</xdr:colOff>
      <xdr:row>60</xdr:row>
      <xdr:rowOff>0</xdr:rowOff>
    </xdr:to>
    <xdr:sp macro="" textlink="">
      <xdr:nvSpPr>
        <xdr:cNvPr id="1754588" name="Line 70448"/>
        <xdr:cNvSpPr>
          <a:spLocks noChangeShapeType="1"/>
        </xdr:cNvSpPr>
      </xdr:nvSpPr>
      <xdr:spPr bwMode="auto">
        <a:xfrm>
          <a:off x="77914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26</xdr:col>
      <xdr:colOff>0</xdr:colOff>
      <xdr:row>19</xdr:row>
      <xdr:rowOff>114300</xdr:rowOff>
    </xdr:from>
    <xdr:to>
      <xdr:col>26</xdr:col>
      <xdr:colOff>0</xdr:colOff>
      <xdr:row>60</xdr:row>
      <xdr:rowOff>0</xdr:rowOff>
    </xdr:to>
    <xdr:sp macro="" textlink="">
      <xdr:nvSpPr>
        <xdr:cNvPr id="1754589" name="Line 70449"/>
        <xdr:cNvSpPr>
          <a:spLocks noChangeShapeType="1"/>
        </xdr:cNvSpPr>
      </xdr:nvSpPr>
      <xdr:spPr bwMode="auto">
        <a:xfrm>
          <a:off x="78486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57150</xdr:colOff>
      <xdr:row>20</xdr:row>
      <xdr:rowOff>0</xdr:rowOff>
    </xdr:from>
    <xdr:to>
      <xdr:col>26</xdr:col>
      <xdr:colOff>57150</xdr:colOff>
      <xdr:row>60</xdr:row>
      <xdr:rowOff>0</xdr:rowOff>
    </xdr:to>
    <xdr:sp macro="" textlink="">
      <xdr:nvSpPr>
        <xdr:cNvPr id="1754590" name="Line 70450"/>
        <xdr:cNvSpPr>
          <a:spLocks noChangeShapeType="1"/>
        </xdr:cNvSpPr>
      </xdr:nvSpPr>
      <xdr:spPr bwMode="auto">
        <a:xfrm>
          <a:off x="79057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26</xdr:col>
      <xdr:colOff>104775</xdr:colOff>
      <xdr:row>20</xdr:row>
      <xdr:rowOff>0</xdr:rowOff>
    </xdr:from>
    <xdr:to>
      <xdr:col>26</xdr:col>
      <xdr:colOff>104775</xdr:colOff>
      <xdr:row>60</xdr:row>
      <xdr:rowOff>0</xdr:rowOff>
    </xdr:to>
    <xdr:sp macro="" textlink="">
      <xdr:nvSpPr>
        <xdr:cNvPr id="1754591" name="Line 70451"/>
        <xdr:cNvSpPr>
          <a:spLocks noChangeShapeType="1"/>
        </xdr:cNvSpPr>
      </xdr:nvSpPr>
      <xdr:spPr bwMode="auto">
        <a:xfrm>
          <a:off x="79533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26</xdr:col>
      <xdr:colOff>161925</xdr:colOff>
      <xdr:row>20</xdr:row>
      <xdr:rowOff>0</xdr:rowOff>
    </xdr:from>
    <xdr:to>
      <xdr:col>26</xdr:col>
      <xdr:colOff>161925</xdr:colOff>
      <xdr:row>60</xdr:row>
      <xdr:rowOff>0</xdr:rowOff>
    </xdr:to>
    <xdr:sp macro="" textlink="">
      <xdr:nvSpPr>
        <xdr:cNvPr id="1754592" name="Line 70452"/>
        <xdr:cNvSpPr>
          <a:spLocks noChangeShapeType="1"/>
        </xdr:cNvSpPr>
      </xdr:nvSpPr>
      <xdr:spPr bwMode="auto">
        <a:xfrm>
          <a:off x="80105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26</xdr:col>
      <xdr:colOff>209550</xdr:colOff>
      <xdr:row>20</xdr:row>
      <xdr:rowOff>0</xdr:rowOff>
    </xdr:from>
    <xdr:to>
      <xdr:col>26</xdr:col>
      <xdr:colOff>209550</xdr:colOff>
      <xdr:row>60</xdr:row>
      <xdr:rowOff>0</xdr:rowOff>
    </xdr:to>
    <xdr:sp macro="" textlink="">
      <xdr:nvSpPr>
        <xdr:cNvPr id="1754593" name="Line 70453"/>
        <xdr:cNvSpPr>
          <a:spLocks noChangeShapeType="1"/>
        </xdr:cNvSpPr>
      </xdr:nvSpPr>
      <xdr:spPr bwMode="auto">
        <a:xfrm>
          <a:off x="80581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19</xdr:row>
      <xdr:rowOff>114300</xdr:rowOff>
    </xdr:from>
    <xdr:to>
      <xdr:col>27</xdr:col>
      <xdr:colOff>0</xdr:colOff>
      <xdr:row>60</xdr:row>
      <xdr:rowOff>0</xdr:rowOff>
    </xdr:to>
    <xdr:sp macro="" textlink="">
      <xdr:nvSpPr>
        <xdr:cNvPr id="1754594" name="Line 70454"/>
        <xdr:cNvSpPr>
          <a:spLocks noChangeShapeType="1"/>
        </xdr:cNvSpPr>
      </xdr:nvSpPr>
      <xdr:spPr bwMode="auto">
        <a:xfrm>
          <a:off x="81153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57150</xdr:colOff>
      <xdr:row>20</xdr:row>
      <xdr:rowOff>0</xdr:rowOff>
    </xdr:from>
    <xdr:to>
      <xdr:col>27</xdr:col>
      <xdr:colOff>57150</xdr:colOff>
      <xdr:row>60</xdr:row>
      <xdr:rowOff>0</xdr:rowOff>
    </xdr:to>
    <xdr:sp macro="" textlink="">
      <xdr:nvSpPr>
        <xdr:cNvPr id="1754595" name="Line 70455"/>
        <xdr:cNvSpPr>
          <a:spLocks noChangeShapeType="1"/>
        </xdr:cNvSpPr>
      </xdr:nvSpPr>
      <xdr:spPr bwMode="auto">
        <a:xfrm>
          <a:off x="81724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27</xdr:col>
      <xdr:colOff>104775</xdr:colOff>
      <xdr:row>20</xdr:row>
      <xdr:rowOff>0</xdr:rowOff>
    </xdr:from>
    <xdr:to>
      <xdr:col>27</xdr:col>
      <xdr:colOff>104775</xdr:colOff>
      <xdr:row>60</xdr:row>
      <xdr:rowOff>0</xdr:rowOff>
    </xdr:to>
    <xdr:sp macro="" textlink="">
      <xdr:nvSpPr>
        <xdr:cNvPr id="1754596" name="Line 70456"/>
        <xdr:cNvSpPr>
          <a:spLocks noChangeShapeType="1"/>
        </xdr:cNvSpPr>
      </xdr:nvSpPr>
      <xdr:spPr bwMode="auto">
        <a:xfrm>
          <a:off x="82200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27</xdr:col>
      <xdr:colOff>161925</xdr:colOff>
      <xdr:row>20</xdr:row>
      <xdr:rowOff>0</xdr:rowOff>
    </xdr:from>
    <xdr:to>
      <xdr:col>27</xdr:col>
      <xdr:colOff>161925</xdr:colOff>
      <xdr:row>60</xdr:row>
      <xdr:rowOff>0</xdr:rowOff>
    </xdr:to>
    <xdr:sp macro="" textlink="">
      <xdr:nvSpPr>
        <xdr:cNvPr id="1754597" name="Line 70457"/>
        <xdr:cNvSpPr>
          <a:spLocks noChangeShapeType="1"/>
        </xdr:cNvSpPr>
      </xdr:nvSpPr>
      <xdr:spPr bwMode="auto">
        <a:xfrm>
          <a:off x="82772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27</xdr:col>
      <xdr:colOff>209550</xdr:colOff>
      <xdr:row>20</xdr:row>
      <xdr:rowOff>0</xdr:rowOff>
    </xdr:from>
    <xdr:to>
      <xdr:col>27</xdr:col>
      <xdr:colOff>209550</xdr:colOff>
      <xdr:row>60</xdr:row>
      <xdr:rowOff>0</xdr:rowOff>
    </xdr:to>
    <xdr:sp macro="" textlink="">
      <xdr:nvSpPr>
        <xdr:cNvPr id="1754598" name="Line 70458"/>
        <xdr:cNvSpPr>
          <a:spLocks noChangeShapeType="1"/>
        </xdr:cNvSpPr>
      </xdr:nvSpPr>
      <xdr:spPr bwMode="auto">
        <a:xfrm>
          <a:off x="83248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19</xdr:row>
      <xdr:rowOff>114300</xdr:rowOff>
    </xdr:from>
    <xdr:to>
      <xdr:col>28</xdr:col>
      <xdr:colOff>0</xdr:colOff>
      <xdr:row>60</xdr:row>
      <xdr:rowOff>0</xdr:rowOff>
    </xdr:to>
    <xdr:sp macro="" textlink="">
      <xdr:nvSpPr>
        <xdr:cNvPr id="1754599" name="Line 70459"/>
        <xdr:cNvSpPr>
          <a:spLocks noChangeShapeType="1"/>
        </xdr:cNvSpPr>
      </xdr:nvSpPr>
      <xdr:spPr bwMode="auto">
        <a:xfrm>
          <a:off x="83820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57150</xdr:colOff>
      <xdr:row>20</xdr:row>
      <xdr:rowOff>0</xdr:rowOff>
    </xdr:from>
    <xdr:to>
      <xdr:col>28</xdr:col>
      <xdr:colOff>57150</xdr:colOff>
      <xdr:row>60</xdr:row>
      <xdr:rowOff>0</xdr:rowOff>
    </xdr:to>
    <xdr:sp macro="" textlink="">
      <xdr:nvSpPr>
        <xdr:cNvPr id="1754600" name="Line 70460"/>
        <xdr:cNvSpPr>
          <a:spLocks noChangeShapeType="1"/>
        </xdr:cNvSpPr>
      </xdr:nvSpPr>
      <xdr:spPr bwMode="auto">
        <a:xfrm>
          <a:off x="84391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28</xdr:col>
      <xdr:colOff>104775</xdr:colOff>
      <xdr:row>20</xdr:row>
      <xdr:rowOff>0</xdr:rowOff>
    </xdr:from>
    <xdr:to>
      <xdr:col>28</xdr:col>
      <xdr:colOff>104775</xdr:colOff>
      <xdr:row>60</xdr:row>
      <xdr:rowOff>0</xdr:rowOff>
    </xdr:to>
    <xdr:sp macro="" textlink="">
      <xdr:nvSpPr>
        <xdr:cNvPr id="1754601" name="Line 70461"/>
        <xdr:cNvSpPr>
          <a:spLocks noChangeShapeType="1"/>
        </xdr:cNvSpPr>
      </xdr:nvSpPr>
      <xdr:spPr bwMode="auto">
        <a:xfrm>
          <a:off x="84867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28</xdr:col>
      <xdr:colOff>161925</xdr:colOff>
      <xdr:row>20</xdr:row>
      <xdr:rowOff>0</xdr:rowOff>
    </xdr:from>
    <xdr:to>
      <xdr:col>28</xdr:col>
      <xdr:colOff>161925</xdr:colOff>
      <xdr:row>60</xdr:row>
      <xdr:rowOff>0</xdr:rowOff>
    </xdr:to>
    <xdr:sp macro="" textlink="">
      <xdr:nvSpPr>
        <xdr:cNvPr id="1754602" name="Line 70462"/>
        <xdr:cNvSpPr>
          <a:spLocks noChangeShapeType="1"/>
        </xdr:cNvSpPr>
      </xdr:nvSpPr>
      <xdr:spPr bwMode="auto">
        <a:xfrm>
          <a:off x="85439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28</xdr:col>
      <xdr:colOff>209550</xdr:colOff>
      <xdr:row>20</xdr:row>
      <xdr:rowOff>0</xdr:rowOff>
    </xdr:from>
    <xdr:to>
      <xdr:col>28</xdr:col>
      <xdr:colOff>209550</xdr:colOff>
      <xdr:row>60</xdr:row>
      <xdr:rowOff>0</xdr:rowOff>
    </xdr:to>
    <xdr:sp macro="" textlink="">
      <xdr:nvSpPr>
        <xdr:cNvPr id="1754603" name="Line 70463"/>
        <xdr:cNvSpPr>
          <a:spLocks noChangeShapeType="1"/>
        </xdr:cNvSpPr>
      </xdr:nvSpPr>
      <xdr:spPr bwMode="auto">
        <a:xfrm>
          <a:off x="85915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19</xdr:row>
      <xdr:rowOff>114300</xdr:rowOff>
    </xdr:from>
    <xdr:to>
      <xdr:col>29</xdr:col>
      <xdr:colOff>0</xdr:colOff>
      <xdr:row>60</xdr:row>
      <xdr:rowOff>0</xdr:rowOff>
    </xdr:to>
    <xdr:sp macro="" textlink="">
      <xdr:nvSpPr>
        <xdr:cNvPr id="1754604" name="Line 70464"/>
        <xdr:cNvSpPr>
          <a:spLocks noChangeShapeType="1"/>
        </xdr:cNvSpPr>
      </xdr:nvSpPr>
      <xdr:spPr bwMode="auto">
        <a:xfrm>
          <a:off x="86487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57150</xdr:colOff>
      <xdr:row>20</xdr:row>
      <xdr:rowOff>0</xdr:rowOff>
    </xdr:from>
    <xdr:to>
      <xdr:col>29</xdr:col>
      <xdr:colOff>57150</xdr:colOff>
      <xdr:row>60</xdr:row>
      <xdr:rowOff>0</xdr:rowOff>
    </xdr:to>
    <xdr:sp macro="" textlink="">
      <xdr:nvSpPr>
        <xdr:cNvPr id="1754605" name="Line 70465"/>
        <xdr:cNvSpPr>
          <a:spLocks noChangeShapeType="1"/>
        </xdr:cNvSpPr>
      </xdr:nvSpPr>
      <xdr:spPr bwMode="auto">
        <a:xfrm>
          <a:off x="87058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29</xdr:col>
      <xdr:colOff>104775</xdr:colOff>
      <xdr:row>20</xdr:row>
      <xdr:rowOff>0</xdr:rowOff>
    </xdr:from>
    <xdr:to>
      <xdr:col>29</xdr:col>
      <xdr:colOff>104775</xdr:colOff>
      <xdr:row>60</xdr:row>
      <xdr:rowOff>0</xdr:rowOff>
    </xdr:to>
    <xdr:sp macro="" textlink="">
      <xdr:nvSpPr>
        <xdr:cNvPr id="1754606" name="Line 70466"/>
        <xdr:cNvSpPr>
          <a:spLocks noChangeShapeType="1"/>
        </xdr:cNvSpPr>
      </xdr:nvSpPr>
      <xdr:spPr bwMode="auto">
        <a:xfrm>
          <a:off x="87534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29</xdr:col>
      <xdr:colOff>161925</xdr:colOff>
      <xdr:row>20</xdr:row>
      <xdr:rowOff>0</xdr:rowOff>
    </xdr:from>
    <xdr:to>
      <xdr:col>29</xdr:col>
      <xdr:colOff>161925</xdr:colOff>
      <xdr:row>60</xdr:row>
      <xdr:rowOff>0</xdr:rowOff>
    </xdr:to>
    <xdr:sp macro="" textlink="">
      <xdr:nvSpPr>
        <xdr:cNvPr id="1754607" name="Line 70467"/>
        <xdr:cNvSpPr>
          <a:spLocks noChangeShapeType="1"/>
        </xdr:cNvSpPr>
      </xdr:nvSpPr>
      <xdr:spPr bwMode="auto">
        <a:xfrm>
          <a:off x="88106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29</xdr:col>
      <xdr:colOff>209550</xdr:colOff>
      <xdr:row>20</xdr:row>
      <xdr:rowOff>0</xdr:rowOff>
    </xdr:from>
    <xdr:to>
      <xdr:col>29</xdr:col>
      <xdr:colOff>209550</xdr:colOff>
      <xdr:row>60</xdr:row>
      <xdr:rowOff>0</xdr:rowOff>
    </xdr:to>
    <xdr:sp macro="" textlink="">
      <xdr:nvSpPr>
        <xdr:cNvPr id="1754608" name="Line 70468"/>
        <xdr:cNvSpPr>
          <a:spLocks noChangeShapeType="1"/>
        </xdr:cNvSpPr>
      </xdr:nvSpPr>
      <xdr:spPr bwMode="auto">
        <a:xfrm>
          <a:off x="88582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19</xdr:row>
      <xdr:rowOff>114300</xdr:rowOff>
    </xdr:from>
    <xdr:to>
      <xdr:col>30</xdr:col>
      <xdr:colOff>0</xdr:colOff>
      <xdr:row>60</xdr:row>
      <xdr:rowOff>0</xdr:rowOff>
    </xdr:to>
    <xdr:sp macro="" textlink="">
      <xdr:nvSpPr>
        <xdr:cNvPr id="1754609" name="Line 70469"/>
        <xdr:cNvSpPr>
          <a:spLocks noChangeShapeType="1"/>
        </xdr:cNvSpPr>
      </xdr:nvSpPr>
      <xdr:spPr bwMode="auto">
        <a:xfrm>
          <a:off x="89154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57150</xdr:colOff>
      <xdr:row>20</xdr:row>
      <xdr:rowOff>0</xdr:rowOff>
    </xdr:from>
    <xdr:to>
      <xdr:col>30</xdr:col>
      <xdr:colOff>57150</xdr:colOff>
      <xdr:row>60</xdr:row>
      <xdr:rowOff>0</xdr:rowOff>
    </xdr:to>
    <xdr:sp macro="" textlink="">
      <xdr:nvSpPr>
        <xdr:cNvPr id="1754610" name="Line 70470"/>
        <xdr:cNvSpPr>
          <a:spLocks noChangeShapeType="1"/>
        </xdr:cNvSpPr>
      </xdr:nvSpPr>
      <xdr:spPr bwMode="auto">
        <a:xfrm>
          <a:off x="89725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30</xdr:col>
      <xdr:colOff>104775</xdr:colOff>
      <xdr:row>20</xdr:row>
      <xdr:rowOff>0</xdr:rowOff>
    </xdr:from>
    <xdr:to>
      <xdr:col>30</xdr:col>
      <xdr:colOff>104775</xdr:colOff>
      <xdr:row>60</xdr:row>
      <xdr:rowOff>0</xdr:rowOff>
    </xdr:to>
    <xdr:sp macro="" textlink="">
      <xdr:nvSpPr>
        <xdr:cNvPr id="1754611" name="Line 70471"/>
        <xdr:cNvSpPr>
          <a:spLocks noChangeShapeType="1"/>
        </xdr:cNvSpPr>
      </xdr:nvSpPr>
      <xdr:spPr bwMode="auto">
        <a:xfrm>
          <a:off x="90201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30</xdr:col>
      <xdr:colOff>161925</xdr:colOff>
      <xdr:row>20</xdr:row>
      <xdr:rowOff>0</xdr:rowOff>
    </xdr:from>
    <xdr:to>
      <xdr:col>30</xdr:col>
      <xdr:colOff>161925</xdr:colOff>
      <xdr:row>60</xdr:row>
      <xdr:rowOff>0</xdr:rowOff>
    </xdr:to>
    <xdr:sp macro="" textlink="">
      <xdr:nvSpPr>
        <xdr:cNvPr id="1754612" name="Line 70472"/>
        <xdr:cNvSpPr>
          <a:spLocks noChangeShapeType="1"/>
        </xdr:cNvSpPr>
      </xdr:nvSpPr>
      <xdr:spPr bwMode="auto">
        <a:xfrm>
          <a:off x="90773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30</xdr:col>
      <xdr:colOff>209550</xdr:colOff>
      <xdr:row>20</xdr:row>
      <xdr:rowOff>0</xdr:rowOff>
    </xdr:from>
    <xdr:to>
      <xdr:col>30</xdr:col>
      <xdr:colOff>209550</xdr:colOff>
      <xdr:row>60</xdr:row>
      <xdr:rowOff>0</xdr:rowOff>
    </xdr:to>
    <xdr:sp macro="" textlink="">
      <xdr:nvSpPr>
        <xdr:cNvPr id="1754613" name="Line 70473"/>
        <xdr:cNvSpPr>
          <a:spLocks noChangeShapeType="1"/>
        </xdr:cNvSpPr>
      </xdr:nvSpPr>
      <xdr:spPr bwMode="auto">
        <a:xfrm>
          <a:off x="91249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19</xdr:row>
      <xdr:rowOff>114300</xdr:rowOff>
    </xdr:from>
    <xdr:to>
      <xdr:col>31</xdr:col>
      <xdr:colOff>0</xdr:colOff>
      <xdr:row>60</xdr:row>
      <xdr:rowOff>0</xdr:rowOff>
    </xdr:to>
    <xdr:sp macro="" textlink="">
      <xdr:nvSpPr>
        <xdr:cNvPr id="1754614" name="Line 70474"/>
        <xdr:cNvSpPr>
          <a:spLocks noChangeShapeType="1"/>
        </xdr:cNvSpPr>
      </xdr:nvSpPr>
      <xdr:spPr bwMode="auto">
        <a:xfrm>
          <a:off x="91821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57150</xdr:colOff>
      <xdr:row>20</xdr:row>
      <xdr:rowOff>0</xdr:rowOff>
    </xdr:from>
    <xdr:to>
      <xdr:col>31</xdr:col>
      <xdr:colOff>57150</xdr:colOff>
      <xdr:row>60</xdr:row>
      <xdr:rowOff>0</xdr:rowOff>
    </xdr:to>
    <xdr:sp macro="" textlink="">
      <xdr:nvSpPr>
        <xdr:cNvPr id="1754615" name="Line 70475"/>
        <xdr:cNvSpPr>
          <a:spLocks noChangeShapeType="1"/>
        </xdr:cNvSpPr>
      </xdr:nvSpPr>
      <xdr:spPr bwMode="auto">
        <a:xfrm>
          <a:off x="92392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31</xdr:col>
      <xdr:colOff>104775</xdr:colOff>
      <xdr:row>20</xdr:row>
      <xdr:rowOff>0</xdr:rowOff>
    </xdr:from>
    <xdr:to>
      <xdr:col>31</xdr:col>
      <xdr:colOff>104775</xdr:colOff>
      <xdr:row>60</xdr:row>
      <xdr:rowOff>0</xdr:rowOff>
    </xdr:to>
    <xdr:sp macro="" textlink="">
      <xdr:nvSpPr>
        <xdr:cNvPr id="1754616" name="Line 70476"/>
        <xdr:cNvSpPr>
          <a:spLocks noChangeShapeType="1"/>
        </xdr:cNvSpPr>
      </xdr:nvSpPr>
      <xdr:spPr bwMode="auto">
        <a:xfrm>
          <a:off x="92868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31</xdr:col>
      <xdr:colOff>161925</xdr:colOff>
      <xdr:row>20</xdr:row>
      <xdr:rowOff>0</xdr:rowOff>
    </xdr:from>
    <xdr:to>
      <xdr:col>31</xdr:col>
      <xdr:colOff>161925</xdr:colOff>
      <xdr:row>60</xdr:row>
      <xdr:rowOff>0</xdr:rowOff>
    </xdr:to>
    <xdr:sp macro="" textlink="">
      <xdr:nvSpPr>
        <xdr:cNvPr id="1754617" name="Line 70477"/>
        <xdr:cNvSpPr>
          <a:spLocks noChangeShapeType="1"/>
        </xdr:cNvSpPr>
      </xdr:nvSpPr>
      <xdr:spPr bwMode="auto">
        <a:xfrm>
          <a:off x="93440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31</xdr:col>
      <xdr:colOff>209550</xdr:colOff>
      <xdr:row>20</xdr:row>
      <xdr:rowOff>0</xdr:rowOff>
    </xdr:from>
    <xdr:to>
      <xdr:col>31</xdr:col>
      <xdr:colOff>209550</xdr:colOff>
      <xdr:row>60</xdr:row>
      <xdr:rowOff>0</xdr:rowOff>
    </xdr:to>
    <xdr:sp macro="" textlink="">
      <xdr:nvSpPr>
        <xdr:cNvPr id="1754618" name="Line 70478"/>
        <xdr:cNvSpPr>
          <a:spLocks noChangeShapeType="1"/>
        </xdr:cNvSpPr>
      </xdr:nvSpPr>
      <xdr:spPr bwMode="auto">
        <a:xfrm>
          <a:off x="93916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19</xdr:row>
      <xdr:rowOff>114300</xdr:rowOff>
    </xdr:from>
    <xdr:to>
      <xdr:col>32</xdr:col>
      <xdr:colOff>0</xdr:colOff>
      <xdr:row>60</xdr:row>
      <xdr:rowOff>0</xdr:rowOff>
    </xdr:to>
    <xdr:sp macro="" textlink="">
      <xdr:nvSpPr>
        <xdr:cNvPr id="1754619" name="Line 70479"/>
        <xdr:cNvSpPr>
          <a:spLocks noChangeShapeType="1"/>
        </xdr:cNvSpPr>
      </xdr:nvSpPr>
      <xdr:spPr bwMode="auto">
        <a:xfrm>
          <a:off x="94488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57150</xdr:colOff>
      <xdr:row>20</xdr:row>
      <xdr:rowOff>0</xdr:rowOff>
    </xdr:from>
    <xdr:to>
      <xdr:col>32</xdr:col>
      <xdr:colOff>57150</xdr:colOff>
      <xdr:row>60</xdr:row>
      <xdr:rowOff>0</xdr:rowOff>
    </xdr:to>
    <xdr:sp macro="" textlink="">
      <xdr:nvSpPr>
        <xdr:cNvPr id="1754620" name="Line 70480"/>
        <xdr:cNvSpPr>
          <a:spLocks noChangeShapeType="1"/>
        </xdr:cNvSpPr>
      </xdr:nvSpPr>
      <xdr:spPr bwMode="auto">
        <a:xfrm>
          <a:off x="95059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32</xdr:col>
      <xdr:colOff>104775</xdr:colOff>
      <xdr:row>20</xdr:row>
      <xdr:rowOff>0</xdr:rowOff>
    </xdr:from>
    <xdr:to>
      <xdr:col>32</xdr:col>
      <xdr:colOff>104775</xdr:colOff>
      <xdr:row>60</xdr:row>
      <xdr:rowOff>0</xdr:rowOff>
    </xdr:to>
    <xdr:sp macro="" textlink="">
      <xdr:nvSpPr>
        <xdr:cNvPr id="1754621" name="Line 70481"/>
        <xdr:cNvSpPr>
          <a:spLocks noChangeShapeType="1"/>
        </xdr:cNvSpPr>
      </xdr:nvSpPr>
      <xdr:spPr bwMode="auto">
        <a:xfrm>
          <a:off x="95535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32</xdr:col>
      <xdr:colOff>161925</xdr:colOff>
      <xdr:row>20</xdr:row>
      <xdr:rowOff>0</xdr:rowOff>
    </xdr:from>
    <xdr:to>
      <xdr:col>32</xdr:col>
      <xdr:colOff>161925</xdr:colOff>
      <xdr:row>60</xdr:row>
      <xdr:rowOff>0</xdr:rowOff>
    </xdr:to>
    <xdr:sp macro="" textlink="">
      <xdr:nvSpPr>
        <xdr:cNvPr id="1754622" name="Line 70482"/>
        <xdr:cNvSpPr>
          <a:spLocks noChangeShapeType="1"/>
        </xdr:cNvSpPr>
      </xdr:nvSpPr>
      <xdr:spPr bwMode="auto">
        <a:xfrm>
          <a:off x="96107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32</xdr:col>
      <xdr:colOff>209550</xdr:colOff>
      <xdr:row>20</xdr:row>
      <xdr:rowOff>0</xdr:rowOff>
    </xdr:from>
    <xdr:to>
      <xdr:col>32</xdr:col>
      <xdr:colOff>209550</xdr:colOff>
      <xdr:row>60</xdr:row>
      <xdr:rowOff>0</xdr:rowOff>
    </xdr:to>
    <xdr:sp macro="" textlink="">
      <xdr:nvSpPr>
        <xdr:cNvPr id="1754623" name="Line 70483"/>
        <xdr:cNvSpPr>
          <a:spLocks noChangeShapeType="1"/>
        </xdr:cNvSpPr>
      </xdr:nvSpPr>
      <xdr:spPr bwMode="auto">
        <a:xfrm>
          <a:off x="96583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12</xdr:col>
      <xdr:colOff>28575</xdr:colOff>
      <xdr:row>12</xdr:row>
      <xdr:rowOff>114300</xdr:rowOff>
    </xdr:from>
    <xdr:to>
      <xdr:col>12</xdr:col>
      <xdr:colOff>85725</xdr:colOff>
      <xdr:row>15</xdr:row>
      <xdr:rowOff>19050</xdr:rowOff>
    </xdr:to>
    <xdr:sp macro="" textlink="">
      <xdr:nvSpPr>
        <xdr:cNvPr id="1754624" name="AutoShape 78103"/>
        <xdr:cNvSpPr>
          <a:spLocks/>
        </xdr:cNvSpPr>
      </xdr:nvSpPr>
      <xdr:spPr bwMode="auto">
        <a:xfrm>
          <a:off x="3781425" y="2752725"/>
          <a:ext cx="57150" cy="400050"/>
        </a:xfrm>
        <a:prstGeom prst="leftBrace">
          <a:avLst>
            <a:gd name="adj1" fmla="val 58333"/>
            <a:gd name="adj2" fmla="val 50000"/>
          </a:avLst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12</xdr:col>
      <xdr:colOff>180975</xdr:colOff>
      <xdr:row>13</xdr:row>
      <xdr:rowOff>9525</xdr:rowOff>
    </xdr:from>
    <xdr:to>
      <xdr:col>18</xdr:col>
      <xdr:colOff>66675</xdr:colOff>
      <xdr:row>14</xdr:row>
      <xdr:rowOff>180975</xdr:rowOff>
    </xdr:to>
    <xdr:sp macro="" textlink="">
      <xdr:nvSpPr>
        <xdr:cNvPr id="1547544" name="Text Box 78104"/>
        <xdr:cNvSpPr txBox="1">
          <a:spLocks noChangeArrowheads="1"/>
        </xdr:cNvSpPr>
      </xdr:nvSpPr>
      <xdr:spPr bwMode="auto">
        <a:xfrm>
          <a:off x="4076700" y="1885950"/>
          <a:ext cx="13144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Ø INTERNO = 34.9 mm</a:t>
          </a:r>
        </a:p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Ø EXTERNO = 50.8 mm</a:t>
          </a:r>
        </a:p>
      </xdr:txBody>
    </xdr:sp>
    <xdr:clientData/>
  </xdr:twoCellAnchor>
  <xdr:twoCellAnchor editAs="oneCell">
    <xdr:from>
      <xdr:col>32</xdr:col>
      <xdr:colOff>209550</xdr:colOff>
      <xdr:row>18</xdr:row>
      <xdr:rowOff>38100</xdr:rowOff>
    </xdr:from>
    <xdr:to>
      <xdr:col>33</xdr:col>
      <xdr:colOff>104775</xdr:colOff>
      <xdr:row>19</xdr:row>
      <xdr:rowOff>142875</xdr:rowOff>
    </xdr:to>
    <xdr:sp macro="" textlink="">
      <xdr:nvSpPr>
        <xdr:cNvPr id="1547545" name="Rectangle 35314"/>
        <xdr:cNvSpPr>
          <a:spLocks noChangeArrowheads="1"/>
        </xdr:cNvSpPr>
      </xdr:nvSpPr>
      <xdr:spPr bwMode="auto">
        <a:xfrm>
          <a:off x="9229725" y="2752725"/>
          <a:ext cx="161925" cy="171450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40</a:t>
          </a:r>
        </a:p>
      </xdr:txBody>
    </xdr:sp>
    <xdr:clientData/>
  </xdr:twoCellAnchor>
  <xdr:twoCellAnchor>
    <xdr:from>
      <xdr:col>33</xdr:col>
      <xdr:colOff>0</xdr:colOff>
      <xdr:row>19</xdr:row>
      <xdr:rowOff>114300</xdr:rowOff>
    </xdr:from>
    <xdr:to>
      <xdr:col>33</xdr:col>
      <xdr:colOff>0</xdr:colOff>
      <xdr:row>60</xdr:row>
      <xdr:rowOff>0</xdr:rowOff>
    </xdr:to>
    <xdr:sp macro="" textlink="">
      <xdr:nvSpPr>
        <xdr:cNvPr id="1754627" name="Line 70474"/>
        <xdr:cNvSpPr>
          <a:spLocks noChangeShapeType="1"/>
        </xdr:cNvSpPr>
      </xdr:nvSpPr>
      <xdr:spPr bwMode="auto">
        <a:xfrm>
          <a:off x="97155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57150</xdr:colOff>
      <xdr:row>20</xdr:row>
      <xdr:rowOff>0</xdr:rowOff>
    </xdr:from>
    <xdr:to>
      <xdr:col>33</xdr:col>
      <xdr:colOff>57150</xdr:colOff>
      <xdr:row>60</xdr:row>
      <xdr:rowOff>0</xdr:rowOff>
    </xdr:to>
    <xdr:sp macro="" textlink="">
      <xdr:nvSpPr>
        <xdr:cNvPr id="1754628" name="Line 70475"/>
        <xdr:cNvSpPr>
          <a:spLocks noChangeShapeType="1"/>
        </xdr:cNvSpPr>
      </xdr:nvSpPr>
      <xdr:spPr bwMode="auto">
        <a:xfrm>
          <a:off x="97726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33</xdr:col>
      <xdr:colOff>104775</xdr:colOff>
      <xdr:row>20</xdr:row>
      <xdr:rowOff>0</xdr:rowOff>
    </xdr:from>
    <xdr:to>
      <xdr:col>33</xdr:col>
      <xdr:colOff>104775</xdr:colOff>
      <xdr:row>60</xdr:row>
      <xdr:rowOff>0</xdr:rowOff>
    </xdr:to>
    <xdr:sp macro="" textlink="">
      <xdr:nvSpPr>
        <xdr:cNvPr id="1754629" name="Line 70476"/>
        <xdr:cNvSpPr>
          <a:spLocks noChangeShapeType="1"/>
        </xdr:cNvSpPr>
      </xdr:nvSpPr>
      <xdr:spPr bwMode="auto">
        <a:xfrm>
          <a:off x="98202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33</xdr:col>
      <xdr:colOff>161925</xdr:colOff>
      <xdr:row>20</xdr:row>
      <xdr:rowOff>0</xdr:rowOff>
    </xdr:from>
    <xdr:to>
      <xdr:col>33</xdr:col>
      <xdr:colOff>161925</xdr:colOff>
      <xdr:row>60</xdr:row>
      <xdr:rowOff>0</xdr:rowOff>
    </xdr:to>
    <xdr:sp macro="" textlink="">
      <xdr:nvSpPr>
        <xdr:cNvPr id="1754630" name="Line 70477"/>
        <xdr:cNvSpPr>
          <a:spLocks noChangeShapeType="1"/>
        </xdr:cNvSpPr>
      </xdr:nvSpPr>
      <xdr:spPr bwMode="auto">
        <a:xfrm>
          <a:off x="98774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33</xdr:col>
      <xdr:colOff>209550</xdr:colOff>
      <xdr:row>20</xdr:row>
      <xdr:rowOff>0</xdr:rowOff>
    </xdr:from>
    <xdr:to>
      <xdr:col>33</xdr:col>
      <xdr:colOff>209550</xdr:colOff>
      <xdr:row>60</xdr:row>
      <xdr:rowOff>0</xdr:rowOff>
    </xdr:to>
    <xdr:sp macro="" textlink="">
      <xdr:nvSpPr>
        <xdr:cNvPr id="1754631" name="Line 70478"/>
        <xdr:cNvSpPr>
          <a:spLocks noChangeShapeType="1"/>
        </xdr:cNvSpPr>
      </xdr:nvSpPr>
      <xdr:spPr bwMode="auto">
        <a:xfrm>
          <a:off x="99250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19</xdr:row>
      <xdr:rowOff>114300</xdr:rowOff>
    </xdr:from>
    <xdr:to>
      <xdr:col>34</xdr:col>
      <xdr:colOff>0</xdr:colOff>
      <xdr:row>60</xdr:row>
      <xdr:rowOff>0</xdr:rowOff>
    </xdr:to>
    <xdr:sp macro="" textlink="">
      <xdr:nvSpPr>
        <xdr:cNvPr id="1754632" name="Line 70479"/>
        <xdr:cNvSpPr>
          <a:spLocks noChangeShapeType="1"/>
        </xdr:cNvSpPr>
      </xdr:nvSpPr>
      <xdr:spPr bwMode="auto">
        <a:xfrm>
          <a:off x="99822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57150</xdr:colOff>
      <xdr:row>20</xdr:row>
      <xdr:rowOff>0</xdr:rowOff>
    </xdr:from>
    <xdr:to>
      <xdr:col>34</xdr:col>
      <xdr:colOff>57150</xdr:colOff>
      <xdr:row>60</xdr:row>
      <xdr:rowOff>0</xdr:rowOff>
    </xdr:to>
    <xdr:sp macro="" textlink="">
      <xdr:nvSpPr>
        <xdr:cNvPr id="1754633" name="Line 70480"/>
        <xdr:cNvSpPr>
          <a:spLocks noChangeShapeType="1"/>
        </xdr:cNvSpPr>
      </xdr:nvSpPr>
      <xdr:spPr bwMode="auto">
        <a:xfrm>
          <a:off x="100393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34</xdr:col>
      <xdr:colOff>104775</xdr:colOff>
      <xdr:row>20</xdr:row>
      <xdr:rowOff>0</xdr:rowOff>
    </xdr:from>
    <xdr:to>
      <xdr:col>34</xdr:col>
      <xdr:colOff>104775</xdr:colOff>
      <xdr:row>60</xdr:row>
      <xdr:rowOff>0</xdr:rowOff>
    </xdr:to>
    <xdr:sp macro="" textlink="">
      <xdr:nvSpPr>
        <xdr:cNvPr id="1754634" name="Line 70481"/>
        <xdr:cNvSpPr>
          <a:spLocks noChangeShapeType="1"/>
        </xdr:cNvSpPr>
      </xdr:nvSpPr>
      <xdr:spPr bwMode="auto">
        <a:xfrm>
          <a:off x="100869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34</xdr:col>
      <xdr:colOff>161925</xdr:colOff>
      <xdr:row>20</xdr:row>
      <xdr:rowOff>0</xdr:rowOff>
    </xdr:from>
    <xdr:to>
      <xdr:col>34</xdr:col>
      <xdr:colOff>161925</xdr:colOff>
      <xdr:row>60</xdr:row>
      <xdr:rowOff>0</xdr:rowOff>
    </xdr:to>
    <xdr:sp macro="" textlink="">
      <xdr:nvSpPr>
        <xdr:cNvPr id="1754635" name="Line 70482"/>
        <xdr:cNvSpPr>
          <a:spLocks noChangeShapeType="1"/>
        </xdr:cNvSpPr>
      </xdr:nvSpPr>
      <xdr:spPr bwMode="auto">
        <a:xfrm>
          <a:off x="101441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34</xdr:col>
      <xdr:colOff>209550</xdr:colOff>
      <xdr:row>20</xdr:row>
      <xdr:rowOff>0</xdr:rowOff>
    </xdr:from>
    <xdr:to>
      <xdr:col>34</xdr:col>
      <xdr:colOff>209550</xdr:colOff>
      <xdr:row>60</xdr:row>
      <xdr:rowOff>0</xdr:rowOff>
    </xdr:to>
    <xdr:sp macro="" textlink="">
      <xdr:nvSpPr>
        <xdr:cNvPr id="1754636" name="Line 70483"/>
        <xdr:cNvSpPr>
          <a:spLocks noChangeShapeType="1"/>
        </xdr:cNvSpPr>
      </xdr:nvSpPr>
      <xdr:spPr bwMode="auto">
        <a:xfrm>
          <a:off x="101917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25</xdr:col>
      <xdr:colOff>0</xdr:colOff>
      <xdr:row>15</xdr:row>
      <xdr:rowOff>0</xdr:rowOff>
    </xdr:from>
    <xdr:to>
      <xdr:col>25</xdr:col>
      <xdr:colOff>209550</xdr:colOff>
      <xdr:row>18</xdr:row>
      <xdr:rowOff>0</xdr:rowOff>
    </xdr:to>
    <xdr:sp macro="" textlink="">
      <xdr:nvSpPr>
        <xdr:cNvPr id="1651912" name="Text Box 78136"/>
        <xdr:cNvSpPr txBox="1">
          <a:spLocks noChangeArrowheads="1"/>
        </xdr:cNvSpPr>
      </xdr:nvSpPr>
      <xdr:spPr bwMode="auto">
        <a:xfrm>
          <a:off x="7153275" y="2228850"/>
          <a:ext cx="209550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FOFA</a:t>
          </a:r>
        </a:p>
      </xdr:txBody>
    </xdr:sp>
    <xdr:clientData/>
  </xdr:twoCellAnchor>
  <xdr:twoCellAnchor>
    <xdr:from>
      <xdr:col>25</xdr:col>
      <xdr:colOff>209550</xdr:colOff>
      <xdr:row>15</xdr:row>
      <xdr:rowOff>0</xdr:rowOff>
    </xdr:from>
    <xdr:to>
      <xdr:col>26</xdr:col>
      <xdr:colOff>152400</xdr:colOff>
      <xdr:row>18</xdr:row>
      <xdr:rowOff>0</xdr:rowOff>
    </xdr:to>
    <xdr:sp macro="" textlink="">
      <xdr:nvSpPr>
        <xdr:cNvPr id="1651913" name="Text Box 78137"/>
        <xdr:cNvSpPr txBox="1">
          <a:spLocks noChangeArrowheads="1"/>
        </xdr:cNvSpPr>
      </xdr:nvSpPr>
      <xdr:spPr bwMode="auto">
        <a:xfrm>
          <a:off x="7362825" y="2228850"/>
          <a:ext cx="209550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POU. C.</a:t>
          </a:r>
        </a:p>
      </xdr:txBody>
    </xdr:sp>
    <xdr:clientData/>
  </xdr:twoCellAnchor>
  <xdr:twoCellAnchor>
    <xdr:from>
      <xdr:col>26</xdr:col>
      <xdr:colOff>152400</xdr:colOff>
      <xdr:row>15</xdr:row>
      <xdr:rowOff>0</xdr:rowOff>
    </xdr:from>
    <xdr:to>
      <xdr:col>28</xdr:col>
      <xdr:colOff>161925</xdr:colOff>
      <xdr:row>18</xdr:row>
      <xdr:rowOff>0</xdr:rowOff>
    </xdr:to>
    <xdr:sp macro="" textlink="">
      <xdr:nvSpPr>
        <xdr:cNvPr id="1651914" name="Text Box 78138"/>
        <xdr:cNvSpPr txBox="1">
          <a:spLocks noChangeArrowheads="1"/>
        </xdr:cNvSpPr>
      </xdr:nvSpPr>
      <xdr:spPr bwMode="auto">
        <a:xfrm>
          <a:off x="7572375" y="2228850"/>
          <a:ext cx="542925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MED. COMP.</a:t>
          </a:r>
        </a:p>
      </xdr:txBody>
    </xdr:sp>
    <xdr:clientData/>
  </xdr:twoCellAnchor>
  <xdr:twoCellAnchor>
    <xdr:from>
      <xdr:col>28</xdr:col>
      <xdr:colOff>161925</xdr:colOff>
      <xdr:row>15</xdr:row>
      <xdr:rowOff>0</xdr:rowOff>
    </xdr:from>
    <xdr:to>
      <xdr:col>33</xdr:col>
      <xdr:colOff>0</xdr:colOff>
      <xdr:row>18</xdr:row>
      <xdr:rowOff>0</xdr:rowOff>
    </xdr:to>
    <xdr:sp macro="" textlink="">
      <xdr:nvSpPr>
        <xdr:cNvPr id="1651915" name="Text Box 78139"/>
        <xdr:cNvSpPr txBox="1">
          <a:spLocks noChangeArrowheads="1"/>
        </xdr:cNvSpPr>
      </xdr:nvSpPr>
      <xdr:spPr bwMode="auto">
        <a:xfrm>
          <a:off x="8115300" y="2228850"/>
          <a:ext cx="1171575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COMPACTA</a:t>
          </a:r>
        </a:p>
      </xdr:txBody>
    </xdr:sp>
    <xdr:clientData/>
  </xdr:twoCellAnchor>
  <xdr:twoCellAnchor>
    <xdr:from>
      <xdr:col>33</xdr:col>
      <xdr:colOff>0</xdr:colOff>
      <xdr:row>15</xdr:row>
      <xdr:rowOff>0</xdr:rowOff>
    </xdr:from>
    <xdr:to>
      <xdr:col>35</xdr:col>
      <xdr:colOff>0</xdr:colOff>
      <xdr:row>18</xdr:row>
      <xdr:rowOff>0</xdr:rowOff>
    </xdr:to>
    <xdr:sp macro="" textlink="">
      <xdr:nvSpPr>
        <xdr:cNvPr id="1651916" name="Text Box 78140"/>
        <xdr:cNvSpPr txBox="1">
          <a:spLocks noChangeArrowheads="1"/>
        </xdr:cNvSpPr>
      </xdr:nvSpPr>
      <xdr:spPr bwMode="auto">
        <a:xfrm>
          <a:off x="9286875" y="2228850"/>
          <a:ext cx="533400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MUITO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COMP.</a:t>
          </a:r>
        </a:p>
      </xdr:txBody>
    </xdr:sp>
    <xdr:clientData/>
  </xdr:twoCellAnchor>
  <xdr:twoCellAnchor editAs="oneCell">
    <xdr:from>
      <xdr:col>25</xdr:col>
      <xdr:colOff>66675</xdr:colOff>
      <xdr:row>60</xdr:row>
      <xdr:rowOff>47625</xdr:rowOff>
    </xdr:from>
    <xdr:to>
      <xdr:col>25</xdr:col>
      <xdr:colOff>161925</xdr:colOff>
      <xdr:row>61</xdr:row>
      <xdr:rowOff>28575</xdr:rowOff>
    </xdr:to>
    <xdr:sp macro="" textlink="">
      <xdr:nvSpPr>
        <xdr:cNvPr id="1547583" name="Rectangle 35312"/>
        <xdr:cNvSpPr>
          <a:spLocks noChangeArrowheads="1"/>
        </xdr:cNvSpPr>
      </xdr:nvSpPr>
      <xdr:spPr bwMode="auto">
        <a:xfrm>
          <a:off x="7219950" y="12763500"/>
          <a:ext cx="95250" cy="180975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 editAs="oneCell">
    <xdr:from>
      <xdr:col>26</xdr:col>
      <xdr:colOff>209550</xdr:colOff>
      <xdr:row>60</xdr:row>
      <xdr:rowOff>47625</xdr:rowOff>
    </xdr:from>
    <xdr:to>
      <xdr:col>27</xdr:col>
      <xdr:colOff>104775</xdr:colOff>
      <xdr:row>61</xdr:row>
      <xdr:rowOff>19050</xdr:rowOff>
    </xdr:to>
    <xdr:sp macro="" textlink="">
      <xdr:nvSpPr>
        <xdr:cNvPr id="1547584" name="Rectangle 35313"/>
        <xdr:cNvSpPr>
          <a:spLocks noChangeArrowheads="1"/>
        </xdr:cNvSpPr>
      </xdr:nvSpPr>
      <xdr:spPr bwMode="auto">
        <a:xfrm>
          <a:off x="7629525" y="12763500"/>
          <a:ext cx="161925" cy="171450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 editAs="oneCell">
    <xdr:from>
      <xdr:col>28</xdr:col>
      <xdr:colOff>142875</xdr:colOff>
      <xdr:row>60</xdr:row>
      <xdr:rowOff>47625</xdr:rowOff>
    </xdr:from>
    <xdr:to>
      <xdr:col>29</xdr:col>
      <xdr:colOff>38100</xdr:colOff>
      <xdr:row>61</xdr:row>
      <xdr:rowOff>19050</xdr:rowOff>
    </xdr:to>
    <xdr:sp macro="" textlink="">
      <xdr:nvSpPr>
        <xdr:cNvPr id="1547585" name="Rectangle 35314"/>
        <xdr:cNvSpPr>
          <a:spLocks noChangeArrowheads="1"/>
        </xdr:cNvSpPr>
      </xdr:nvSpPr>
      <xdr:spPr bwMode="auto">
        <a:xfrm>
          <a:off x="8096250" y="12763500"/>
          <a:ext cx="161925" cy="171450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</a:t>
          </a:r>
        </a:p>
      </xdr:txBody>
    </xdr:sp>
    <xdr:clientData/>
  </xdr:twoCellAnchor>
  <xdr:twoCellAnchor>
    <xdr:from>
      <xdr:col>25</xdr:col>
      <xdr:colOff>0</xdr:colOff>
      <xdr:row>60</xdr:row>
      <xdr:rowOff>257175</xdr:rowOff>
    </xdr:from>
    <xdr:to>
      <xdr:col>25</xdr:col>
      <xdr:colOff>104775</xdr:colOff>
      <xdr:row>63</xdr:row>
      <xdr:rowOff>0</xdr:rowOff>
    </xdr:to>
    <xdr:sp macro="" textlink="">
      <xdr:nvSpPr>
        <xdr:cNvPr id="1754645" name="Text Box 78149"/>
        <xdr:cNvSpPr txBox="1">
          <a:spLocks noChangeArrowheads="1"/>
        </xdr:cNvSpPr>
      </xdr:nvSpPr>
      <xdr:spPr bwMode="auto">
        <a:xfrm>
          <a:off x="7581900" y="14716125"/>
          <a:ext cx="104775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104775</xdr:colOff>
      <xdr:row>61</xdr:row>
      <xdr:rowOff>0</xdr:rowOff>
    </xdr:from>
    <xdr:to>
      <xdr:col>26</xdr:col>
      <xdr:colOff>0</xdr:colOff>
      <xdr:row>63</xdr:row>
      <xdr:rowOff>0</xdr:rowOff>
    </xdr:to>
    <xdr:sp macro="" textlink="">
      <xdr:nvSpPr>
        <xdr:cNvPr id="1547590" name="Text Box 78150"/>
        <xdr:cNvSpPr txBox="1">
          <a:spLocks noChangeArrowheads="1"/>
        </xdr:cNvSpPr>
      </xdr:nvSpPr>
      <xdr:spPr bwMode="auto">
        <a:xfrm>
          <a:off x="7258050" y="12915900"/>
          <a:ext cx="161925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MOLE</a:t>
          </a:r>
        </a:p>
      </xdr:txBody>
    </xdr:sp>
    <xdr:clientData/>
  </xdr:twoCellAnchor>
  <xdr:twoCellAnchor>
    <xdr:from>
      <xdr:col>26</xdr:col>
      <xdr:colOff>0</xdr:colOff>
      <xdr:row>61</xdr:row>
      <xdr:rowOff>0</xdr:rowOff>
    </xdr:from>
    <xdr:to>
      <xdr:col>27</xdr:col>
      <xdr:colOff>0</xdr:colOff>
      <xdr:row>63</xdr:row>
      <xdr:rowOff>0</xdr:rowOff>
    </xdr:to>
    <xdr:sp macro="" textlink="">
      <xdr:nvSpPr>
        <xdr:cNvPr id="1547591" name="Text Box 78151"/>
        <xdr:cNvSpPr txBox="1">
          <a:spLocks noChangeArrowheads="1"/>
        </xdr:cNvSpPr>
      </xdr:nvSpPr>
      <xdr:spPr bwMode="auto">
        <a:xfrm>
          <a:off x="7419975" y="12915900"/>
          <a:ext cx="266700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MÉDIA</a:t>
          </a:r>
        </a:p>
      </xdr:txBody>
    </xdr:sp>
    <xdr:clientData/>
  </xdr:twoCellAnchor>
  <xdr:twoCellAnchor>
    <xdr:from>
      <xdr:col>27</xdr:col>
      <xdr:colOff>0</xdr:colOff>
      <xdr:row>61</xdr:row>
      <xdr:rowOff>0</xdr:rowOff>
    </xdr:from>
    <xdr:to>
      <xdr:col>28</xdr:col>
      <xdr:colOff>209550</xdr:colOff>
      <xdr:row>63</xdr:row>
      <xdr:rowOff>0</xdr:rowOff>
    </xdr:to>
    <xdr:sp macro="" textlink="">
      <xdr:nvSpPr>
        <xdr:cNvPr id="1547592" name="Text Box 78152"/>
        <xdr:cNvSpPr txBox="1">
          <a:spLocks noChangeArrowheads="1"/>
        </xdr:cNvSpPr>
      </xdr:nvSpPr>
      <xdr:spPr bwMode="auto">
        <a:xfrm>
          <a:off x="7686675" y="12915900"/>
          <a:ext cx="476250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RIJA</a:t>
          </a:r>
        </a:p>
      </xdr:txBody>
    </xdr:sp>
    <xdr:clientData/>
  </xdr:twoCellAnchor>
  <xdr:twoCellAnchor>
    <xdr:from>
      <xdr:col>28</xdr:col>
      <xdr:colOff>209550</xdr:colOff>
      <xdr:row>61</xdr:row>
      <xdr:rowOff>0</xdr:rowOff>
    </xdr:from>
    <xdr:to>
      <xdr:col>35</xdr:col>
      <xdr:colOff>0</xdr:colOff>
      <xdr:row>63</xdr:row>
      <xdr:rowOff>0</xdr:rowOff>
    </xdr:to>
    <xdr:sp macro="" textlink="">
      <xdr:nvSpPr>
        <xdr:cNvPr id="1547593" name="Text Box 78153"/>
        <xdr:cNvSpPr txBox="1">
          <a:spLocks noChangeArrowheads="1"/>
        </xdr:cNvSpPr>
      </xdr:nvSpPr>
      <xdr:spPr bwMode="auto">
        <a:xfrm>
          <a:off x="8162925" y="12915900"/>
          <a:ext cx="1657350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DURA</a:t>
          </a:r>
        </a:p>
      </xdr:txBody>
    </xdr:sp>
    <xdr:clientData/>
  </xdr:twoCellAnchor>
  <xdr:twoCellAnchor editAs="oneCell">
    <xdr:from>
      <xdr:col>25</xdr:col>
      <xdr:colOff>238125</xdr:colOff>
      <xdr:row>60</xdr:row>
      <xdr:rowOff>47625</xdr:rowOff>
    </xdr:from>
    <xdr:to>
      <xdr:col>26</xdr:col>
      <xdr:colOff>66675</xdr:colOff>
      <xdr:row>61</xdr:row>
      <xdr:rowOff>28575</xdr:rowOff>
    </xdr:to>
    <xdr:sp macro="" textlink="">
      <xdr:nvSpPr>
        <xdr:cNvPr id="1547595" name="Rectangle 35313"/>
        <xdr:cNvSpPr>
          <a:spLocks noChangeArrowheads="1"/>
        </xdr:cNvSpPr>
      </xdr:nvSpPr>
      <xdr:spPr bwMode="auto">
        <a:xfrm>
          <a:off x="7391400" y="12763500"/>
          <a:ext cx="95250" cy="180975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41</xdr:col>
      <xdr:colOff>0</xdr:colOff>
      <xdr:row>68</xdr:row>
      <xdr:rowOff>276225</xdr:rowOff>
    </xdr:from>
    <xdr:to>
      <xdr:col>41</xdr:col>
      <xdr:colOff>0</xdr:colOff>
      <xdr:row>68</xdr:row>
      <xdr:rowOff>276225</xdr:rowOff>
    </xdr:to>
    <xdr:sp macro="" textlink="">
      <xdr:nvSpPr>
        <xdr:cNvPr id="1754651" name="Line 78157"/>
        <xdr:cNvSpPr>
          <a:spLocks noChangeShapeType="1"/>
        </xdr:cNvSpPr>
      </xdr:nvSpPr>
      <xdr:spPr bwMode="auto">
        <a:xfrm>
          <a:off x="13077825" y="16173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0</xdr:colOff>
      <xdr:row>68</xdr:row>
      <xdr:rowOff>276225</xdr:rowOff>
    </xdr:from>
    <xdr:to>
      <xdr:col>41</xdr:col>
      <xdr:colOff>0</xdr:colOff>
      <xdr:row>68</xdr:row>
      <xdr:rowOff>276225</xdr:rowOff>
    </xdr:to>
    <xdr:sp macro="" textlink="">
      <xdr:nvSpPr>
        <xdr:cNvPr id="1754652" name="Line 78158"/>
        <xdr:cNvSpPr>
          <a:spLocks noChangeShapeType="1"/>
        </xdr:cNvSpPr>
      </xdr:nvSpPr>
      <xdr:spPr bwMode="auto">
        <a:xfrm>
          <a:off x="13077825" y="16173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25</xdr:col>
      <xdr:colOff>154510</xdr:colOff>
      <xdr:row>60</xdr:row>
      <xdr:rowOff>198433</xdr:rowOff>
    </xdr:from>
    <xdr:ext cx="174692" cy="485068"/>
    <xdr:sp macro="" textlink="">
      <xdr:nvSpPr>
        <xdr:cNvPr id="1547601" name="Text Box 78161"/>
        <xdr:cNvSpPr txBox="1">
          <a:spLocks noChangeArrowheads="1"/>
        </xdr:cNvSpPr>
      </xdr:nvSpPr>
      <xdr:spPr bwMode="auto">
        <a:xfrm>
          <a:off x="7736410" y="14714533"/>
          <a:ext cx="154851" cy="485068"/>
        </a:xfrm>
        <a:prstGeom prst="rect">
          <a:avLst/>
        </a:prstGeom>
        <a:noFill/>
        <a:ln w="6350">
          <a:noFill/>
          <a:miter lim="800000"/>
          <a:headEnd/>
          <a:tailEnd/>
        </a:ln>
      </xdr:spPr>
      <xdr:txBody>
        <a:bodyPr vert="vert270"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M. MOLE</a:t>
          </a:r>
        </a:p>
      </xdr:txBody>
    </xdr:sp>
    <xdr:clientData/>
  </xdr:oneCellAnchor>
  <xdr:twoCellAnchor>
    <xdr:from>
      <xdr:col>2</xdr:col>
      <xdr:colOff>0</xdr:colOff>
      <xdr:row>20</xdr:row>
      <xdr:rowOff>0</xdr:rowOff>
    </xdr:from>
    <xdr:to>
      <xdr:col>2</xdr:col>
      <xdr:colOff>0</xdr:colOff>
      <xdr:row>34</xdr:row>
      <xdr:rowOff>0</xdr:rowOff>
    </xdr:to>
    <xdr:sp macro="" textlink="">
      <xdr:nvSpPr>
        <xdr:cNvPr id="1754654" name="Line 81049"/>
        <xdr:cNvSpPr>
          <a:spLocks noChangeShapeType="1"/>
        </xdr:cNvSpPr>
      </xdr:nvSpPr>
      <xdr:spPr bwMode="auto">
        <a:xfrm flipV="1">
          <a:off x="809625" y="3848100"/>
          <a:ext cx="0" cy="3733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51</xdr:row>
      <xdr:rowOff>0</xdr:rowOff>
    </xdr:from>
    <xdr:to>
      <xdr:col>24</xdr:col>
      <xdr:colOff>428625</xdr:colOff>
      <xdr:row>51</xdr:row>
      <xdr:rowOff>0</xdr:rowOff>
    </xdr:to>
    <xdr:sp macro="" textlink="">
      <xdr:nvSpPr>
        <xdr:cNvPr id="1754655" name="mshpFracSepN16"/>
        <xdr:cNvSpPr>
          <a:spLocks noChangeShapeType="1"/>
        </xdr:cNvSpPr>
      </xdr:nvSpPr>
      <xdr:spPr bwMode="auto">
        <a:xfrm flipV="1">
          <a:off x="7181850" y="12163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53</xdr:row>
      <xdr:rowOff>0</xdr:rowOff>
    </xdr:from>
    <xdr:to>
      <xdr:col>24</xdr:col>
      <xdr:colOff>428625</xdr:colOff>
      <xdr:row>53</xdr:row>
      <xdr:rowOff>0</xdr:rowOff>
    </xdr:to>
    <xdr:sp macro="" textlink="">
      <xdr:nvSpPr>
        <xdr:cNvPr id="1754656" name="mshpFracSepN17"/>
        <xdr:cNvSpPr>
          <a:spLocks noChangeShapeType="1"/>
        </xdr:cNvSpPr>
      </xdr:nvSpPr>
      <xdr:spPr bwMode="auto">
        <a:xfrm flipV="1">
          <a:off x="7181850" y="12696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51</xdr:row>
      <xdr:rowOff>0</xdr:rowOff>
    </xdr:from>
    <xdr:to>
      <xdr:col>23</xdr:col>
      <xdr:colOff>428625</xdr:colOff>
      <xdr:row>51</xdr:row>
      <xdr:rowOff>0</xdr:rowOff>
    </xdr:to>
    <xdr:sp macro="" textlink="">
      <xdr:nvSpPr>
        <xdr:cNvPr id="1754657" name="mshpFracSepNL16"/>
        <xdr:cNvSpPr>
          <a:spLocks noChangeShapeType="1"/>
        </xdr:cNvSpPr>
      </xdr:nvSpPr>
      <xdr:spPr bwMode="auto">
        <a:xfrm flipV="1">
          <a:off x="6619875" y="12163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53</xdr:row>
      <xdr:rowOff>0</xdr:rowOff>
    </xdr:from>
    <xdr:to>
      <xdr:col>23</xdr:col>
      <xdr:colOff>428625</xdr:colOff>
      <xdr:row>53</xdr:row>
      <xdr:rowOff>0</xdr:rowOff>
    </xdr:to>
    <xdr:sp macro="" textlink="">
      <xdr:nvSpPr>
        <xdr:cNvPr id="1754658" name="mshpFracSepNL17"/>
        <xdr:cNvSpPr>
          <a:spLocks noChangeShapeType="1"/>
        </xdr:cNvSpPr>
      </xdr:nvSpPr>
      <xdr:spPr bwMode="auto">
        <a:xfrm flipV="1">
          <a:off x="6619875" y="12696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21</xdr:row>
      <xdr:rowOff>0</xdr:rowOff>
    </xdr:from>
    <xdr:to>
      <xdr:col>20</xdr:col>
      <xdr:colOff>238125</xdr:colOff>
      <xdr:row>21</xdr:row>
      <xdr:rowOff>0</xdr:rowOff>
    </xdr:to>
    <xdr:sp macro="" textlink="">
      <xdr:nvSpPr>
        <xdr:cNvPr id="1754659" name="mshpFracSep11"/>
        <xdr:cNvSpPr>
          <a:spLocks noChangeShapeType="1"/>
        </xdr:cNvSpPr>
      </xdr:nvSpPr>
      <xdr:spPr bwMode="auto">
        <a:xfrm flipV="1">
          <a:off x="5705475" y="4162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23</xdr:row>
      <xdr:rowOff>0</xdr:rowOff>
    </xdr:from>
    <xdr:to>
      <xdr:col>20</xdr:col>
      <xdr:colOff>238125</xdr:colOff>
      <xdr:row>23</xdr:row>
      <xdr:rowOff>0</xdr:rowOff>
    </xdr:to>
    <xdr:sp macro="" textlink="">
      <xdr:nvSpPr>
        <xdr:cNvPr id="1754660" name="mshpFracSep12"/>
        <xdr:cNvSpPr>
          <a:spLocks noChangeShapeType="1"/>
        </xdr:cNvSpPr>
      </xdr:nvSpPr>
      <xdr:spPr bwMode="auto">
        <a:xfrm flipV="1">
          <a:off x="5705475" y="4695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25</xdr:row>
      <xdr:rowOff>0</xdr:rowOff>
    </xdr:from>
    <xdr:to>
      <xdr:col>20</xdr:col>
      <xdr:colOff>238125</xdr:colOff>
      <xdr:row>25</xdr:row>
      <xdr:rowOff>0</xdr:rowOff>
    </xdr:to>
    <xdr:sp macro="" textlink="">
      <xdr:nvSpPr>
        <xdr:cNvPr id="1754661" name="mshpFracSep13"/>
        <xdr:cNvSpPr>
          <a:spLocks noChangeShapeType="1"/>
        </xdr:cNvSpPr>
      </xdr:nvSpPr>
      <xdr:spPr bwMode="auto">
        <a:xfrm flipV="1">
          <a:off x="5705475" y="5229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27</xdr:row>
      <xdr:rowOff>0</xdr:rowOff>
    </xdr:from>
    <xdr:to>
      <xdr:col>20</xdr:col>
      <xdr:colOff>238125</xdr:colOff>
      <xdr:row>27</xdr:row>
      <xdr:rowOff>0</xdr:rowOff>
    </xdr:to>
    <xdr:sp macro="" textlink="">
      <xdr:nvSpPr>
        <xdr:cNvPr id="1754662" name="mshpFracSep14"/>
        <xdr:cNvSpPr>
          <a:spLocks noChangeShapeType="1"/>
        </xdr:cNvSpPr>
      </xdr:nvSpPr>
      <xdr:spPr bwMode="auto">
        <a:xfrm flipV="1">
          <a:off x="5705475" y="5762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29</xdr:row>
      <xdr:rowOff>0</xdr:rowOff>
    </xdr:from>
    <xdr:to>
      <xdr:col>20</xdr:col>
      <xdr:colOff>238125</xdr:colOff>
      <xdr:row>29</xdr:row>
      <xdr:rowOff>0</xdr:rowOff>
    </xdr:to>
    <xdr:sp macro="" textlink="">
      <xdr:nvSpPr>
        <xdr:cNvPr id="1754663" name="mshpFracSep15"/>
        <xdr:cNvSpPr>
          <a:spLocks noChangeShapeType="1"/>
        </xdr:cNvSpPr>
      </xdr:nvSpPr>
      <xdr:spPr bwMode="auto">
        <a:xfrm flipV="1">
          <a:off x="5705475" y="6296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31</xdr:row>
      <xdr:rowOff>0</xdr:rowOff>
    </xdr:from>
    <xdr:to>
      <xdr:col>20</xdr:col>
      <xdr:colOff>238125</xdr:colOff>
      <xdr:row>31</xdr:row>
      <xdr:rowOff>0</xdr:rowOff>
    </xdr:to>
    <xdr:sp macro="" textlink="">
      <xdr:nvSpPr>
        <xdr:cNvPr id="1754664" name="mshpFracSep16"/>
        <xdr:cNvSpPr>
          <a:spLocks noChangeShapeType="1"/>
        </xdr:cNvSpPr>
      </xdr:nvSpPr>
      <xdr:spPr bwMode="auto">
        <a:xfrm flipV="1">
          <a:off x="5705475" y="6829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33</xdr:row>
      <xdr:rowOff>0</xdr:rowOff>
    </xdr:from>
    <xdr:to>
      <xdr:col>20</xdr:col>
      <xdr:colOff>238125</xdr:colOff>
      <xdr:row>33</xdr:row>
      <xdr:rowOff>0</xdr:rowOff>
    </xdr:to>
    <xdr:sp macro="" textlink="">
      <xdr:nvSpPr>
        <xdr:cNvPr id="1754665" name="mshpFracSep17"/>
        <xdr:cNvSpPr>
          <a:spLocks noChangeShapeType="1"/>
        </xdr:cNvSpPr>
      </xdr:nvSpPr>
      <xdr:spPr bwMode="auto">
        <a:xfrm flipV="1">
          <a:off x="5705475" y="7362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35</xdr:row>
      <xdr:rowOff>0</xdr:rowOff>
    </xdr:from>
    <xdr:to>
      <xdr:col>20</xdr:col>
      <xdr:colOff>238125</xdr:colOff>
      <xdr:row>35</xdr:row>
      <xdr:rowOff>0</xdr:rowOff>
    </xdr:to>
    <xdr:sp macro="" textlink="">
      <xdr:nvSpPr>
        <xdr:cNvPr id="1754666" name="mshpFracSep18"/>
        <xdr:cNvSpPr>
          <a:spLocks noChangeShapeType="1"/>
        </xdr:cNvSpPr>
      </xdr:nvSpPr>
      <xdr:spPr bwMode="auto">
        <a:xfrm flipV="1">
          <a:off x="5705475" y="7896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37</xdr:row>
      <xdr:rowOff>0</xdr:rowOff>
    </xdr:from>
    <xdr:to>
      <xdr:col>20</xdr:col>
      <xdr:colOff>238125</xdr:colOff>
      <xdr:row>37</xdr:row>
      <xdr:rowOff>0</xdr:rowOff>
    </xdr:to>
    <xdr:sp macro="" textlink="">
      <xdr:nvSpPr>
        <xdr:cNvPr id="1754667" name="mshpFracSep19"/>
        <xdr:cNvSpPr>
          <a:spLocks noChangeShapeType="1"/>
        </xdr:cNvSpPr>
      </xdr:nvSpPr>
      <xdr:spPr bwMode="auto">
        <a:xfrm flipV="1">
          <a:off x="5705475" y="8429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39</xdr:row>
      <xdr:rowOff>0</xdr:rowOff>
    </xdr:from>
    <xdr:to>
      <xdr:col>20</xdr:col>
      <xdr:colOff>238125</xdr:colOff>
      <xdr:row>39</xdr:row>
      <xdr:rowOff>0</xdr:rowOff>
    </xdr:to>
    <xdr:sp macro="" textlink="">
      <xdr:nvSpPr>
        <xdr:cNvPr id="1754668" name="mshpFracSep110"/>
        <xdr:cNvSpPr>
          <a:spLocks noChangeShapeType="1"/>
        </xdr:cNvSpPr>
      </xdr:nvSpPr>
      <xdr:spPr bwMode="auto">
        <a:xfrm flipV="1">
          <a:off x="5705475" y="8963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41</xdr:row>
      <xdr:rowOff>0</xdr:rowOff>
    </xdr:from>
    <xdr:to>
      <xdr:col>20</xdr:col>
      <xdr:colOff>238125</xdr:colOff>
      <xdr:row>41</xdr:row>
      <xdr:rowOff>0</xdr:rowOff>
    </xdr:to>
    <xdr:sp macro="" textlink="">
      <xdr:nvSpPr>
        <xdr:cNvPr id="1754669" name="mshpFracSep111"/>
        <xdr:cNvSpPr>
          <a:spLocks noChangeShapeType="1"/>
        </xdr:cNvSpPr>
      </xdr:nvSpPr>
      <xdr:spPr bwMode="auto">
        <a:xfrm flipV="1">
          <a:off x="5705475" y="9496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43</xdr:row>
      <xdr:rowOff>0</xdr:rowOff>
    </xdr:from>
    <xdr:to>
      <xdr:col>20</xdr:col>
      <xdr:colOff>238125</xdr:colOff>
      <xdr:row>43</xdr:row>
      <xdr:rowOff>0</xdr:rowOff>
    </xdr:to>
    <xdr:sp macro="" textlink="">
      <xdr:nvSpPr>
        <xdr:cNvPr id="1754670" name="mshpFracSep112"/>
        <xdr:cNvSpPr>
          <a:spLocks noChangeShapeType="1"/>
        </xdr:cNvSpPr>
      </xdr:nvSpPr>
      <xdr:spPr bwMode="auto">
        <a:xfrm flipV="1">
          <a:off x="5705475" y="10029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45</xdr:row>
      <xdr:rowOff>0</xdr:rowOff>
    </xdr:from>
    <xdr:to>
      <xdr:col>20</xdr:col>
      <xdr:colOff>238125</xdr:colOff>
      <xdr:row>45</xdr:row>
      <xdr:rowOff>0</xdr:rowOff>
    </xdr:to>
    <xdr:sp macro="" textlink="">
      <xdr:nvSpPr>
        <xdr:cNvPr id="1754671" name="mshpFracSep113"/>
        <xdr:cNvSpPr>
          <a:spLocks noChangeShapeType="1"/>
        </xdr:cNvSpPr>
      </xdr:nvSpPr>
      <xdr:spPr bwMode="auto">
        <a:xfrm flipV="1">
          <a:off x="5705475" y="10563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47</xdr:row>
      <xdr:rowOff>0</xdr:rowOff>
    </xdr:from>
    <xdr:to>
      <xdr:col>20</xdr:col>
      <xdr:colOff>238125</xdr:colOff>
      <xdr:row>47</xdr:row>
      <xdr:rowOff>0</xdr:rowOff>
    </xdr:to>
    <xdr:sp macro="" textlink="">
      <xdr:nvSpPr>
        <xdr:cNvPr id="1754672" name="mshpFracSep114"/>
        <xdr:cNvSpPr>
          <a:spLocks noChangeShapeType="1"/>
        </xdr:cNvSpPr>
      </xdr:nvSpPr>
      <xdr:spPr bwMode="auto">
        <a:xfrm flipV="1">
          <a:off x="5705475" y="11096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49</xdr:row>
      <xdr:rowOff>0</xdr:rowOff>
    </xdr:from>
    <xdr:to>
      <xdr:col>20</xdr:col>
      <xdr:colOff>238125</xdr:colOff>
      <xdr:row>49</xdr:row>
      <xdr:rowOff>0</xdr:rowOff>
    </xdr:to>
    <xdr:sp macro="" textlink="">
      <xdr:nvSpPr>
        <xdr:cNvPr id="1754673" name="mshpFracSep115"/>
        <xdr:cNvSpPr>
          <a:spLocks noChangeShapeType="1"/>
        </xdr:cNvSpPr>
      </xdr:nvSpPr>
      <xdr:spPr bwMode="auto">
        <a:xfrm flipV="1">
          <a:off x="5705475" y="11630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51</xdr:row>
      <xdr:rowOff>0</xdr:rowOff>
    </xdr:from>
    <xdr:to>
      <xdr:col>20</xdr:col>
      <xdr:colOff>238125</xdr:colOff>
      <xdr:row>51</xdr:row>
      <xdr:rowOff>0</xdr:rowOff>
    </xdr:to>
    <xdr:sp macro="" textlink="">
      <xdr:nvSpPr>
        <xdr:cNvPr id="1754674" name="mshpFracSep116"/>
        <xdr:cNvSpPr>
          <a:spLocks noChangeShapeType="1"/>
        </xdr:cNvSpPr>
      </xdr:nvSpPr>
      <xdr:spPr bwMode="auto">
        <a:xfrm flipV="1">
          <a:off x="5705475" y="12163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53</xdr:row>
      <xdr:rowOff>0</xdr:rowOff>
    </xdr:from>
    <xdr:to>
      <xdr:col>20</xdr:col>
      <xdr:colOff>238125</xdr:colOff>
      <xdr:row>53</xdr:row>
      <xdr:rowOff>0</xdr:rowOff>
    </xdr:to>
    <xdr:sp macro="" textlink="">
      <xdr:nvSpPr>
        <xdr:cNvPr id="1754675" name="mshpFracSep117"/>
        <xdr:cNvSpPr>
          <a:spLocks noChangeShapeType="1"/>
        </xdr:cNvSpPr>
      </xdr:nvSpPr>
      <xdr:spPr bwMode="auto">
        <a:xfrm flipV="1">
          <a:off x="5705475" y="12696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55</xdr:row>
      <xdr:rowOff>0</xdr:rowOff>
    </xdr:from>
    <xdr:to>
      <xdr:col>20</xdr:col>
      <xdr:colOff>238125</xdr:colOff>
      <xdr:row>55</xdr:row>
      <xdr:rowOff>0</xdr:rowOff>
    </xdr:to>
    <xdr:sp macro="" textlink="">
      <xdr:nvSpPr>
        <xdr:cNvPr id="1754676" name="mshpFracSep118"/>
        <xdr:cNvSpPr>
          <a:spLocks noChangeShapeType="1"/>
        </xdr:cNvSpPr>
      </xdr:nvSpPr>
      <xdr:spPr bwMode="auto">
        <a:xfrm flipV="1">
          <a:off x="5705475" y="13230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57</xdr:row>
      <xdr:rowOff>0</xdr:rowOff>
    </xdr:from>
    <xdr:to>
      <xdr:col>20</xdr:col>
      <xdr:colOff>238125</xdr:colOff>
      <xdr:row>57</xdr:row>
      <xdr:rowOff>0</xdr:rowOff>
    </xdr:to>
    <xdr:sp macro="" textlink="">
      <xdr:nvSpPr>
        <xdr:cNvPr id="1754677" name="mshpFracSep119"/>
        <xdr:cNvSpPr>
          <a:spLocks noChangeShapeType="1"/>
        </xdr:cNvSpPr>
      </xdr:nvSpPr>
      <xdr:spPr bwMode="auto">
        <a:xfrm flipV="1">
          <a:off x="5705475" y="13763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59</xdr:row>
      <xdr:rowOff>0</xdr:rowOff>
    </xdr:from>
    <xdr:to>
      <xdr:col>20</xdr:col>
      <xdr:colOff>238125</xdr:colOff>
      <xdr:row>59</xdr:row>
      <xdr:rowOff>0</xdr:rowOff>
    </xdr:to>
    <xdr:sp macro="" textlink="">
      <xdr:nvSpPr>
        <xdr:cNvPr id="1754678" name="mshpFracSep120"/>
        <xdr:cNvSpPr>
          <a:spLocks noChangeShapeType="1"/>
        </xdr:cNvSpPr>
      </xdr:nvSpPr>
      <xdr:spPr bwMode="auto">
        <a:xfrm flipV="1">
          <a:off x="5705475" y="14297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21</xdr:row>
      <xdr:rowOff>0</xdr:rowOff>
    </xdr:from>
    <xdr:to>
      <xdr:col>21</xdr:col>
      <xdr:colOff>238125</xdr:colOff>
      <xdr:row>21</xdr:row>
      <xdr:rowOff>0</xdr:rowOff>
    </xdr:to>
    <xdr:sp macro="" textlink="">
      <xdr:nvSpPr>
        <xdr:cNvPr id="1754679" name="mshpFracSep21"/>
        <xdr:cNvSpPr>
          <a:spLocks noChangeShapeType="1"/>
        </xdr:cNvSpPr>
      </xdr:nvSpPr>
      <xdr:spPr bwMode="auto">
        <a:xfrm flipV="1">
          <a:off x="5972175" y="4162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23</xdr:row>
      <xdr:rowOff>0</xdr:rowOff>
    </xdr:from>
    <xdr:to>
      <xdr:col>21</xdr:col>
      <xdr:colOff>238125</xdr:colOff>
      <xdr:row>23</xdr:row>
      <xdr:rowOff>0</xdr:rowOff>
    </xdr:to>
    <xdr:sp macro="" textlink="">
      <xdr:nvSpPr>
        <xdr:cNvPr id="1754680" name="mshpFracSep22"/>
        <xdr:cNvSpPr>
          <a:spLocks noChangeShapeType="1"/>
        </xdr:cNvSpPr>
      </xdr:nvSpPr>
      <xdr:spPr bwMode="auto">
        <a:xfrm flipV="1">
          <a:off x="5972175" y="4695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25</xdr:row>
      <xdr:rowOff>0</xdr:rowOff>
    </xdr:from>
    <xdr:to>
      <xdr:col>21</xdr:col>
      <xdr:colOff>238125</xdr:colOff>
      <xdr:row>25</xdr:row>
      <xdr:rowOff>0</xdr:rowOff>
    </xdr:to>
    <xdr:sp macro="" textlink="">
      <xdr:nvSpPr>
        <xdr:cNvPr id="1754681" name="mshpFracSep23"/>
        <xdr:cNvSpPr>
          <a:spLocks noChangeShapeType="1"/>
        </xdr:cNvSpPr>
      </xdr:nvSpPr>
      <xdr:spPr bwMode="auto">
        <a:xfrm flipV="1">
          <a:off x="5972175" y="5229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27</xdr:row>
      <xdr:rowOff>0</xdr:rowOff>
    </xdr:from>
    <xdr:to>
      <xdr:col>21</xdr:col>
      <xdr:colOff>238125</xdr:colOff>
      <xdr:row>27</xdr:row>
      <xdr:rowOff>0</xdr:rowOff>
    </xdr:to>
    <xdr:sp macro="" textlink="">
      <xdr:nvSpPr>
        <xdr:cNvPr id="1754682" name="mshpFracSep24"/>
        <xdr:cNvSpPr>
          <a:spLocks noChangeShapeType="1"/>
        </xdr:cNvSpPr>
      </xdr:nvSpPr>
      <xdr:spPr bwMode="auto">
        <a:xfrm flipV="1">
          <a:off x="5972175" y="5762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29</xdr:row>
      <xdr:rowOff>0</xdr:rowOff>
    </xdr:from>
    <xdr:to>
      <xdr:col>21</xdr:col>
      <xdr:colOff>238125</xdr:colOff>
      <xdr:row>29</xdr:row>
      <xdr:rowOff>0</xdr:rowOff>
    </xdr:to>
    <xdr:sp macro="" textlink="">
      <xdr:nvSpPr>
        <xdr:cNvPr id="1754683" name="mshpFracSep25"/>
        <xdr:cNvSpPr>
          <a:spLocks noChangeShapeType="1"/>
        </xdr:cNvSpPr>
      </xdr:nvSpPr>
      <xdr:spPr bwMode="auto">
        <a:xfrm flipV="1">
          <a:off x="5972175" y="6296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31</xdr:row>
      <xdr:rowOff>0</xdr:rowOff>
    </xdr:from>
    <xdr:to>
      <xdr:col>21</xdr:col>
      <xdr:colOff>238125</xdr:colOff>
      <xdr:row>31</xdr:row>
      <xdr:rowOff>0</xdr:rowOff>
    </xdr:to>
    <xdr:sp macro="" textlink="">
      <xdr:nvSpPr>
        <xdr:cNvPr id="1754684" name="mshpFracSep26"/>
        <xdr:cNvSpPr>
          <a:spLocks noChangeShapeType="1"/>
        </xdr:cNvSpPr>
      </xdr:nvSpPr>
      <xdr:spPr bwMode="auto">
        <a:xfrm flipV="1">
          <a:off x="5972175" y="6829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33</xdr:row>
      <xdr:rowOff>0</xdr:rowOff>
    </xdr:from>
    <xdr:to>
      <xdr:col>21</xdr:col>
      <xdr:colOff>238125</xdr:colOff>
      <xdr:row>33</xdr:row>
      <xdr:rowOff>0</xdr:rowOff>
    </xdr:to>
    <xdr:sp macro="" textlink="">
      <xdr:nvSpPr>
        <xdr:cNvPr id="1754685" name="mshpFracSep27"/>
        <xdr:cNvSpPr>
          <a:spLocks noChangeShapeType="1"/>
        </xdr:cNvSpPr>
      </xdr:nvSpPr>
      <xdr:spPr bwMode="auto">
        <a:xfrm flipV="1">
          <a:off x="5972175" y="7362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35</xdr:row>
      <xdr:rowOff>0</xdr:rowOff>
    </xdr:from>
    <xdr:to>
      <xdr:col>21</xdr:col>
      <xdr:colOff>238125</xdr:colOff>
      <xdr:row>35</xdr:row>
      <xdr:rowOff>0</xdr:rowOff>
    </xdr:to>
    <xdr:sp macro="" textlink="">
      <xdr:nvSpPr>
        <xdr:cNvPr id="1754686" name="mshpFracSep28"/>
        <xdr:cNvSpPr>
          <a:spLocks noChangeShapeType="1"/>
        </xdr:cNvSpPr>
      </xdr:nvSpPr>
      <xdr:spPr bwMode="auto">
        <a:xfrm flipV="1">
          <a:off x="5972175" y="7896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37</xdr:row>
      <xdr:rowOff>0</xdr:rowOff>
    </xdr:from>
    <xdr:to>
      <xdr:col>21</xdr:col>
      <xdr:colOff>238125</xdr:colOff>
      <xdr:row>37</xdr:row>
      <xdr:rowOff>0</xdr:rowOff>
    </xdr:to>
    <xdr:sp macro="" textlink="">
      <xdr:nvSpPr>
        <xdr:cNvPr id="1754687" name="mshpFracSep29"/>
        <xdr:cNvSpPr>
          <a:spLocks noChangeShapeType="1"/>
        </xdr:cNvSpPr>
      </xdr:nvSpPr>
      <xdr:spPr bwMode="auto">
        <a:xfrm flipV="1">
          <a:off x="5972175" y="8429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39</xdr:row>
      <xdr:rowOff>0</xdr:rowOff>
    </xdr:from>
    <xdr:to>
      <xdr:col>21</xdr:col>
      <xdr:colOff>238125</xdr:colOff>
      <xdr:row>39</xdr:row>
      <xdr:rowOff>0</xdr:rowOff>
    </xdr:to>
    <xdr:sp macro="" textlink="">
      <xdr:nvSpPr>
        <xdr:cNvPr id="1754688" name="mshpFracSep210"/>
        <xdr:cNvSpPr>
          <a:spLocks noChangeShapeType="1"/>
        </xdr:cNvSpPr>
      </xdr:nvSpPr>
      <xdr:spPr bwMode="auto">
        <a:xfrm flipV="1">
          <a:off x="5972175" y="8963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41</xdr:row>
      <xdr:rowOff>0</xdr:rowOff>
    </xdr:from>
    <xdr:to>
      <xdr:col>21</xdr:col>
      <xdr:colOff>238125</xdr:colOff>
      <xdr:row>41</xdr:row>
      <xdr:rowOff>0</xdr:rowOff>
    </xdr:to>
    <xdr:sp macro="" textlink="">
      <xdr:nvSpPr>
        <xdr:cNvPr id="1754689" name="mshpFracSep211"/>
        <xdr:cNvSpPr>
          <a:spLocks noChangeShapeType="1"/>
        </xdr:cNvSpPr>
      </xdr:nvSpPr>
      <xdr:spPr bwMode="auto">
        <a:xfrm flipV="1">
          <a:off x="5972175" y="9496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43</xdr:row>
      <xdr:rowOff>0</xdr:rowOff>
    </xdr:from>
    <xdr:to>
      <xdr:col>21</xdr:col>
      <xdr:colOff>238125</xdr:colOff>
      <xdr:row>43</xdr:row>
      <xdr:rowOff>0</xdr:rowOff>
    </xdr:to>
    <xdr:sp macro="" textlink="">
      <xdr:nvSpPr>
        <xdr:cNvPr id="1754690" name="mshpFracSep212"/>
        <xdr:cNvSpPr>
          <a:spLocks noChangeShapeType="1"/>
        </xdr:cNvSpPr>
      </xdr:nvSpPr>
      <xdr:spPr bwMode="auto">
        <a:xfrm flipV="1">
          <a:off x="5972175" y="10029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45</xdr:row>
      <xdr:rowOff>0</xdr:rowOff>
    </xdr:from>
    <xdr:to>
      <xdr:col>21</xdr:col>
      <xdr:colOff>238125</xdr:colOff>
      <xdr:row>45</xdr:row>
      <xdr:rowOff>0</xdr:rowOff>
    </xdr:to>
    <xdr:sp macro="" textlink="">
      <xdr:nvSpPr>
        <xdr:cNvPr id="1754691" name="mshpFracSep213"/>
        <xdr:cNvSpPr>
          <a:spLocks noChangeShapeType="1"/>
        </xdr:cNvSpPr>
      </xdr:nvSpPr>
      <xdr:spPr bwMode="auto">
        <a:xfrm flipV="1">
          <a:off x="5972175" y="10563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47</xdr:row>
      <xdr:rowOff>0</xdr:rowOff>
    </xdr:from>
    <xdr:to>
      <xdr:col>21</xdr:col>
      <xdr:colOff>238125</xdr:colOff>
      <xdr:row>47</xdr:row>
      <xdr:rowOff>0</xdr:rowOff>
    </xdr:to>
    <xdr:sp macro="" textlink="">
      <xdr:nvSpPr>
        <xdr:cNvPr id="1754692" name="mshpFracSep214"/>
        <xdr:cNvSpPr>
          <a:spLocks noChangeShapeType="1"/>
        </xdr:cNvSpPr>
      </xdr:nvSpPr>
      <xdr:spPr bwMode="auto">
        <a:xfrm flipV="1">
          <a:off x="5972175" y="11096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49</xdr:row>
      <xdr:rowOff>0</xdr:rowOff>
    </xdr:from>
    <xdr:to>
      <xdr:col>21</xdr:col>
      <xdr:colOff>238125</xdr:colOff>
      <xdr:row>49</xdr:row>
      <xdr:rowOff>0</xdr:rowOff>
    </xdr:to>
    <xdr:sp macro="" textlink="">
      <xdr:nvSpPr>
        <xdr:cNvPr id="1754693" name="mshpFracSep215"/>
        <xdr:cNvSpPr>
          <a:spLocks noChangeShapeType="1"/>
        </xdr:cNvSpPr>
      </xdr:nvSpPr>
      <xdr:spPr bwMode="auto">
        <a:xfrm flipV="1">
          <a:off x="5972175" y="11630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51</xdr:row>
      <xdr:rowOff>0</xdr:rowOff>
    </xdr:from>
    <xdr:to>
      <xdr:col>21</xdr:col>
      <xdr:colOff>238125</xdr:colOff>
      <xdr:row>51</xdr:row>
      <xdr:rowOff>0</xdr:rowOff>
    </xdr:to>
    <xdr:sp macro="" textlink="">
      <xdr:nvSpPr>
        <xdr:cNvPr id="1754694" name="mshpFracSep216"/>
        <xdr:cNvSpPr>
          <a:spLocks noChangeShapeType="1"/>
        </xdr:cNvSpPr>
      </xdr:nvSpPr>
      <xdr:spPr bwMode="auto">
        <a:xfrm flipV="1">
          <a:off x="5972175" y="12163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53</xdr:row>
      <xdr:rowOff>0</xdr:rowOff>
    </xdr:from>
    <xdr:to>
      <xdr:col>21</xdr:col>
      <xdr:colOff>238125</xdr:colOff>
      <xdr:row>53</xdr:row>
      <xdr:rowOff>0</xdr:rowOff>
    </xdr:to>
    <xdr:sp macro="" textlink="">
      <xdr:nvSpPr>
        <xdr:cNvPr id="1754695" name="mshpFracSep217"/>
        <xdr:cNvSpPr>
          <a:spLocks noChangeShapeType="1"/>
        </xdr:cNvSpPr>
      </xdr:nvSpPr>
      <xdr:spPr bwMode="auto">
        <a:xfrm flipV="1">
          <a:off x="5972175" y="12696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55</xdr:row>
      <xdr:rowOff>0</xdr:rowOff>
    </xdr:from>
    <xdr:to>
      <xdr:col>21</xdr:col>
      <xdr:colOff>238125</xdr:colOff>
      <xdr:row>55</xdr:row>
      <xdr:rowOff>0</xdr:rowOff>
    </xdr:to>
    <xdr:sp macro="" textlink="">
      <xdr:nvSpPr>
        <xdr:cNvPr id="1754696" name="mshpFracSep218"/>
        <xdr:cNvSpPr>
          <a:spLocks noChangeShapeType="1"/>
        </xdr:cNvSpPr>
      </xdr:nvSpPr>
      <xdr:spPr bwMode="auto">
        <a:xfrm flipV="1">
          <a:off x="5972175" y="13230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57</xdr:row>
      <xdr:rowOff>0</xdr:rowOff>
    </xdr:from>
    <xdr:to>
      <xdr:col>21</xdr:col>
      <xdr:colOff>238125</xdr:colOff>
      <xdr:row>57</xdr:row>
      <xdr:rowOff>0</xdr:rowOff>
    </xdr:to>
    <xdr:sp macro="" textlink="">
      <xdr:nvSpPr>
        <xdr:cNvPr id="1754697" name="mshpFracSep219"/>
        <xdr:cNvSpPr>
          <a:spLocks noChangeShapeType="1"/>
        </xdr:cNvSpPr>
      </xdr:nvSpPr>
      <xdr:spPr bwMode="auto">
        <a:xfrm flipV="1">
          <a:off x="5972175" y="13763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59</xdr:row>
      <xdr:rowOff>0</xdr:rowOff>
    </xdr:from>
    <xdr:to>
      <xdr:col>21</xdr:col>
      <xdr:colOff>238125</xdr:colOff>
      <xdr:row>59</xdr:row>
      <xdr:rowOff>0</xdr:rowOff>
    </xdr:to>
    <xdr:sp macro="" textlink="">
      <xdr:nvSpPr>
        <xdr:cNvPr id="1754698" name="mshpFracSep220"/>
        <xdr:cNvSpPr>
          <a:spLocks noChangeShapeType="1"/>
        </xdr:cNvSpPr>
      </xdr:nvSpPr>
      <xdr:spPr bwMode="auto">
        <a:xfrm flipV="1">
          <a:off x="5972175" y="14297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21</xdr:row>
      <xdr:rowOff>0</xdr:rowOff>
    </xdr:from>
    <xdr:to>
      <xdr:col>22</xdr:col>
      <xdr:colOff>238125</xdr:colOff>
      <xdr:row>21</xdr:row>
      <xdr:rowOff>0</xdr:rowOff>
    </xdr:to>
    <xdr:sp macro="" textlink="">
      <xdr:nvSpPr>
        <xdr:cNvPr id="1754699" name="mshpFracSep31"/>
        <xdr:cNvSpPr>
          <a:spLocks noChangeShapeType="1"/>
        </xdr:cNvSpPr>
      </xdr:nvSpPr>
      <xdr:spPr bwMode="auto">
        <a:xfrm flipV="1">
          <a:off x="6238875" y="4162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23</xdr:row>
      <xdr:rowOff>0</xdr:rowOff>
    </xdr:from>
    <xdr:to>
      <xdr:col>22</xdr:col>
      <xdr:colOff>238125</xdr:colOff>
      <xdr:row>23</xdr:row>
      <xdr:rowOff>0</xdr:rowOff>
    </xdr:to>
    <xdr:sp macro="" textlink="">
      <xdr:nvSpPr>
        <xdr:cNvPr id="1754700" name="mshpFracSep32"/>
        <xdr:cNvSpPr>
          <a:spLocks noChangeShapeType="1"/>
        </xdr:cNvSpPr>
      </xdr:nvSpPr>
      <xdr:spPr bwMode="auto">
        <a:xfrm flipV="1">
          <a:off x="6238875" y="4695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25</xdr:row>
      <xdr:rowOff>0</xdr:rowOff>
    </xdr:from>
    <xdr:to>
      <xdr:col>22</xdr:col>
      <xdr:colOff>238125</xdr:colOff>
      <xdr:row>25</xdr:row>
      <xdr:rowOff>0</xdr:rowOff>
    </xdr:to>
    <xdr:sp macro="" textlink="">
      <xdr:nvSpPr>
        <xdr:cNvPr id="1754701" name="mshpFracSep33"/>
        <xdr:cNvSpPr>
          <a:spLocks noChangeShapeType="1"/>
        </xdr:cNvSpPr>
      </xdr:nvSpPr>
      <xdr:spPr bwMode="auto">
        <a:xfrm flipV="1">
          <a:off x="6238875" y="5229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27</xdr:row>
      <xdr:rowOff>0</xdr:rowOff>
    </xdr:from>
    <xdr:to>
      <xdr:col>22</xdr:col>
      <xdr:colOff>238125</xdr:colOff>
      <xdr:row>27</xdr:row>
      <xdr:rowOff>0</xdr:rowOff>
    </xdr:to>
    <xdr:sp macro="" textlink="">
      <xdr:nvSpPr>
        <xdr:cNvPr id="1754702" name="mshpFracSep34"/>
        <xdr:cNvSpPr>
          <a:spLocks noChangeShapeType="1"/>
        </xdr:cNvSpPr>
      </xdr:nvSpPr>
      <xdr:spPr bwMode="auto">
        <a:xfrm flipV="1">
          <a:off x="6238875" y="5762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29</xdr:row>
      <xdr:rowOff>0</xdr:rowOff>
    </xdr:from>
    <xdr:to>
      <xdr:col>22</xdr:col>
      <xdr:colOff>238125</xdr:colOff>
      <xdr:row>29</xdr:row>
      <xdr:rowOff>0</xdr:rowOff>
    </xdr:to>
    <xdr:sp macro="" textlink="">
      <xdr:nvSpPr>
        <xdr:cNvPr id="1754703" name="mshpFracSep35"/>
        <xdr:cNvSpPr>
          <a:spLocks noChangeShapeType="1"/>
        </xdr:cNvSpPr>
      </xdr:nvSpPr>
      <xdr:spPr bwMode="auto">
        <a:xfrm flipV="1">
          <a:off x="6238875" y="6296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31</xdr:row>
      <xdr:rowOff>0</xdr:rowOff>
    </xdr:from>
    <xdr:to>
      <xdr:col>22</xdr:col>
      <xdr:colOff>238125</xdr:colOff>
      <xdr:row>31</xdr:row>
      <xdr:rowOff>0</xdr:rowOff>
    </xdr:to>
    <xdr:sp macro="" textlink="">
      <xdr:nvSpPr>
        <xdr:cNvPr id="1754704" name="mshpFracSep36"/>
        <xdr:cNvSpPr>
          <a:spLocks noChangeShapeType="1"/>
        </xdr:cNvSpPr>
      </xdr:nvSpPr>
      <xdr:spPr bwMode="auto">
        <a:xfrm flipV="1">
          <a:off x="6238875" y="6829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33</xdr:row>
      <xdr:rowOff>0</xdr:rowOff>
    </xdr:from>
    <xdr:to>
      <xdr:col>22</xdr:col>
      <xdr:colOff>238125</xdr:colOff>
      <xdr:row>33</xdr:row>
      <xdr:rowOff>0</xdr:rowOff>
    </xdr:to>
    <xdr:sp macro="" textlink="">
      <xdr:nvSpPr>
        <xdr:cNvPr id="1754705" name="mshpFracSep37"/>
        <xdr:cNvSpPr>
          <a:spLocks noChangeShapeType="1"/>
        </xdr:cNvSpPr>
      </xdr:nvSpPr>
      <xdr:spPr bwMode="auto">
        <a:xfrm flipV="1">
          <a:off x="6238875" y="7362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35</xdr:row>
      <xdr:rowOff>0</xdr:rowOff>
    </xdr:from>
    <xdr:to>
      <xdr:col>22</xdr:col>
      <xdr:colOff>238125</xdr:colOff>
      <xdr:row>35</xdr:row>
      <xdr:rowOff>0</xdr:rowOff>
    </xdr:to>
    <xdr:sp macro="" textlink="">
      <xdr:nvSpPr>
        <xdr:cNvPr id="1754706" name="mshpFracSep38"/>
        <xdr:cNvSpPr>
          <a:spLocks noChangeShapeType="1"/>
        </xdr:cNvSpPr>
      </xdr:nvSpPr>
      <xdr:spPr bwMode="auto">
        <a:xfrm flipV="1">
          <a:off x="6238875" y="7896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37</xdr:row>
      <xdr:rowOff>0</xdr:rowOff>
    </xdr:from>
    <xdr:to>
      <xdr:col>22</xdr:col>
      <xdr:colOff>238125</xdr:colOff>
      <xdr:row>37</xdr:row>
      <xdr:rowOff>0</xdr:rowOff>
    </xdr:to>
    <xdr:sp macro="" textlink="">
      <xdr:nvSpPr>
        <xdr:cNvPr id="1754707" name="mshpFracSep39"/>
        <xdr:cNvSpPr>
          <a:spLocks noChangeShapeType="1"/>
        </xdr:cNvSpPr>
      </xdr:nvSpPr>
      <xdr:spPr bwMode="auto">
        <a:xfrm flipV="1">
          <a:off x="6238875" y="8429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39</xdr:row>
      <xdr:rowOff>0</xdr:rowOff>
    </xdr:from>
    <xdr:to>
      <xdr:col>22</xdr:col>
      <xdr:colOff>238125</xdr:colOff>
      <xdr:row>39</xdr:row>
      <xdr:rowOff>0</xdr:rowOff>
    </xdr:to>
    <xdr:sp macro="" textlink="">
      <xdr:nvSpPr>
        <xdr:cNvPr id="1754708" name="mshpFracSep310"/>
        <xdr:cNvSpPr>
          <a:spLocks noChangeShapeType="1"/>
        </xdr:cNvSpPr>
      </xdr:nvSpPr>
      <xdr:spPr bwMode="auto">
        <a:xfrm flipV="1">
          <a:off x="6238875" y="8963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41</xdr:row>
      <xdr:rowOff>0</xdr:rowOff>
    </xdr:from>
    <xdr:to>
      <xdr:col>22</xdr:col>
      <xdr:colOff>238125</xdr:colOff>
      <xdr:row>41</xdr:row>
      <xdr:rowOff>0</xdr:rowOff>
    </xdr:to>
    <xdr:sp macro="" textlink="">
      <xdr:nvSpPr>
        <xdr:cNvPr id="1754709" name="mshpFracSep311"/>
        <xdr:cNvSpPr>
          <a:spLocks noChangeShapeType="1"/>
        </xdr:cNvSpPr>
      </xdr:nvSpPr>
      <xdr:spPr bwMode="auto">
        <a:xfrm flipV="1">
          <a:off x="6238875" y="9496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43</xdr:row>
      <xdr:rowOff>0</xdr:rowOff>
    </xdr:from>
    <xdr:to>
      <xdr:col>22</xdr:col>
      <xdr:colOff>238125</xdr:colOff>
      <xdr:row>43</xdr:row>
      <xdr:rowOff>0</xdr:rowOff>
    </xdr:to>
    <xdr:sp macro="" textlink="">
      <xdr:nvSpPr>
        <xdr:cNvPr id="1754710" name="mshpFracSep312"/>
        <xdr:cNvSpPr>
          <a:spLocks noChangeShapeType="1"/>
        </xdr:cNvSpPr>
      </xdr:nvSpPr>
      <xdr:spPr bwMode="auto">
        <a:xfrm flipV="1">
          <a:off x="6238875" y="10029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45</xdr:row>
      <xdr:rowOff>0</xdr:rowOff>
    </xdr:from>
    <xdr:to>
      <xdr:col>22</xdr:col>
      <xdr:colOff>238125</xdr:colOff>
      <xdr:row>45</xdr:row>
      <xdr:rowOff>0</xdr:rowOff>
    </xdr:to>
    <xdr:sp macro="" textlink="">
      <xdr:nvSpPr>
        <xdr:cNvPr id="1754711" name="mshpFracSep313"/>
        <xdr:cNvSpPr>
          <a:spLocks noChangeShapeType="1"/>
        </xdr:cNvSpPr>
      </xdr:nvSpPr>
      <xdr:spPr bwMode="auto">
        <a:xfrm flipV="1">
          <a:off x="6238875" y="10563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47</xdr:row>
      <xdr:rowOff>0</xdr:rowOff>
    </xdr:from>
    <xdr:to>
      <xdr:col>22</xdr:col>
      <xdr:colOff>238125</xdr:colOff>
      <xdr:row>47</xdr:row>
      <xdr:rowOff>0</xdr:rowOff>
    </xdr:to>
    <xdr:sp macro="" textlink="">
      <xdr:nvSpPr>
        <xdr:cNvPr id="1754712" name="mshpFracSep314"/>
        <xdr:cNvSpPr>
          <a:spLocks noChangeShapeType="1"/>
        </xdr:cNvSpPr>
      </xdr:nvSpPr>
      <xdr:spPr bwMode="auto">
        <a:xfrm flipV="1">
          <a:off x="6238875" y="11096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49</xdr:row>
      <xdr:rowOff>0</xdr:rowOff>
    </xdr:from>
    <xdr:to>
      <xdr:col>22</xdr:col>
      <xdr:colOff>238125</xdr:colOff>
      <xdr:row>49</xdr:row>
      <xdr:rowOff>0</xdr:rowOff>
    </xdr:to>
    <xdr:sp macro="" textlink="">
      <xdr:nvSpPr>
        <xdr:cNvPr id="1754713" name="mshpFracSep315"/>
        <xdr:cNvSpPr>
          <a:spLocks noChangeShapeType="1"/>
        </xdr:cNvSpPr>
      </xdr:nvSpPr>
      <xdr:spPr bwMode="auto">
        <a:xfrm flipV="1">
          <a:off x="6238875" y="11630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51</xdr:row>
      <xdr:rowOff>0</xdr:rowOff>
    </xdr:from>
    <xdr:to>
      <xdr:col>22</xdr:col>
      <xdr:colOff>238125</xdr:colOff>
      <xdr:row>51</xdr:row>
      <xdr:rowOff>0</xdr:rowOff>
    </xdr:to>
    <xdr:sp macro="" textlink="">
      <xdr:nvSpPr>
        <xdr:cNvPr id="1754714" name="mshpFracSep316"/>
        <xdr:cNvSpPr>
          <a:spLocks noChangeShapeType="1"/>
        </xdr:cNvSpPr>
      </xdr:nvSpPr>
      <xdr:spPr bwMode="auto">
        <a:xfrm flipV="1">
          <a:off x="6238875" y="12163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53</xdr:row>
      <xdr:rowOff>0</xdr:rowOff>
    </xdr:from>
    <xdr:to>
      <xdr:col>22</xdr:col>
      <xdr:colOff>238125</xdr:colOff>
      <xdr:row>53</xdr:row>
      <xdr:rowOff>0</xdr:rowOff>
    </xdr:to>
    <xdr:sp macro="" textlink="">
      <xdr:nvSpPr>
        <xdr:cNvPr id="1754715" name="mshpFracSep317"/>
        <xdr:cNvSpPr>
          <a:spLocks noChangeShapeType="1"/>
        </xdr:cNvSpPr>
      </xdr:nvSpPr>
      <xdr:spPr bwMode="auto">
        <a:xfrm flipV="1">
          <a:off x="6238875" y="12696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55</xdr:row>
      <xdr:rowOff>0</xdr:rowOff>
    </xdr:from>
    <xdr:to>
      <xdr:col>22</xdr:col>
      <xdr:colOff>238125</xdr:colOff>
      <xdr:row>55</xdr:row>
      <xdr:rowOff>0</xdr:rowOff>
    </xdr:to>
    <xdr:sp macro="" textlink="">
      <xdr:nvSpPr>
        <xdr:cNvPr id="1754716" name="mshpFracSep318"/>
        <xdr:cNvSpPr>
          <a:spLocks noChangeShapeType="1"/>
        </xdr:cNvSpPr>
      </xdr:nvSpPr>
      <xdr:spPr bwMode="auto">
        <a:xfrm flipV="1">
          <a:off x="6238875" y="13230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57</xdr:row>
      <xdr:rowOff>0</xdr:rowOff>
    </xdr:from>
    <xdr:to>
      <xdr:col>22</xdr:col>
      <xdr:colOff>238125</xdr:colOff>
      <xdr:row>57</xdr:row>
      <xdr:rowOff>0</xdr:rowOff>
    </xdr:to>
    <xdr:sp macro="" textlink="">
      <xdr:nvSpPr>
        <xdr:cNvPr id="1754717" name="mshpFracSep319"/>
        <xdr:cNvSpPr>
          <a:spLocks noChangeShapeType="1"/>
        </xdr:cNvSpPr>
      </xdr:nvSpPr>
      <xdr:spPr bwMode="auto">
        <a:xfrm flipV="1">
          <a:off x="6238875" y="13763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59</xdr:row>
      <xdr:rowOff>0</xdr:rowOff>
    </xdr:from>
    <xdr:to>
      <xdr:col>22</xdr:col>
      <xdr:colOff>238125</xdr:colOff>
      <xdr:row>59</xdr:row>
      <xdr:rowOff>0</xdr:rowOff>
    </xdr:to>
    <xdr:sp macro="" textlink="">
      <xdr:nvSpPr>
        <xdr:cNvPr id="1754718" name="mshpFracSep320"/>
        <xdr:cNvSpPr>
          <a:spLocks noChangeShapeType="1"/>
        </xdr:cNvSpPr>
      </xdr:nvSpPr>
      <xdr:spPr bwMode="auto">
        <a:xfrm flipV="1">
          <a:off x="6238875" y="14297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266700</xdr:colOff>
      <xdr:row>1</xdr:row>
      <xdr:rowOff>104775</xdr:rowOff>
    </xdr:from>
    <xdr:to>
      <xdr:col>12</xdr:col>
      <xdr:colOff>142875</xdr:colOff>
      <xdr:row>5</xdr:row>
      <xdr:rowOff>152400</xdr:rowOff>
    </xdr:to>
    <xdr:pic>
      <xdr:nvPicPr>
        <xdr:cNvPr id="1754719" name="Picture 87080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2450" y="285750"/>
          <a:ext cx="33432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24</xdr:col>
      <xdr:colOff>228600</xdr:colOff>
      <xdr:row>1</xdr:row>
      <xdr:rowOff>57150</xdr:rowOff>
    </xdr:from>
    <xdr:ext cx="2801713" cy="1020109"/>
    <xdr:sp macro="" textlink="">
      <xdr:nvSpPr>
        <xdr:cNvPr id="1764485" name="Text Box 87173"/>
        <xdr:cNvSpPr txBox="1">
          <a:spLocks noChangeArrowheads="1"/>
        </xdr:cNvSpPr>
      </xdr:nvSpPr>
      <xdr:spPr bwMode="auto">
        <a:xfrm>
          <a:off x="7248525" y="238125"/>
          <a:ext cx="2820772" cy="8485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pt-BR" sz="800" b="0" i="0" u="none" strike="noStrike" baseline="0">
              <a:solidFill>
                <a:srgbClr val="0000FF"/>
              </a:solidFill>
              <a:latin typeface="Arial"/>
              <a:cs typeface="Arial"/>
            </a:rPr>
            <a:t>www.geoeste.com.br </a:t>
          </a:r>
          <a:endParaRPr lang="pt-B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Av. José Fortunato Santon, 496 Dist. Ind. Pref. Abdo Najar</a:t>
          </a: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Americana, SP F: 19 3469.1791 </a:t>
          </a:r>
          <a:r>
            <a:rPr lang="pt-BR" sz="800" b="0" i="0" u="none" strike="noStrike" baseline="0">
              <a:solidFill>
                <a:srgbClr val="0000FF"/>
              </a:solidFill>
              <a:latin typeface="Arial"/>
              <a:cs typeface="Arial"/>
            </a:rPr>
            <a:t>geoestesp@geoeste.com.br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R. D - Bartolina Santana, 111 Sala 1 B. Ribeirão da Ponte</a:t>
          </a: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Cuiabá, MT F: 65 3614.1389 </a:t>
          </a:r>
          <a:r>
            <a:rPr lang="pt-BR" sz="800" b="0" i="0" u="none" strike="noStrike" baseline="0">
              <a:solidFill>
                <a:srgbClr val="0000FF"/>
              </a:solidFill>
              <a:latin typeface="Arial"/>
              <a:cs typeface="Arial"/>
            </a:rPr>
            <a:t>geoeste@terra.com.br </a:t>
          </a:r>
        </a:p>
      </xdr:txBody>
    </xdr:sp>
    <xdr:clientData/>
  </xdr:oneCellAnchor>
  <xdr:twoCellAnchor editAs="oneCell">
    <xdr:from>
      <xdr:col>6</xdr:col>
      <xdr:colOff>171450</xdr:colOff>
      <xdr:row>6</xdr:row>
      <xdr:rowOff>19050</xdr:rowOff>
    </xdr:from>
    <xdr:to>
      <xdr:col>26</xdr:col>
      <xdr:colOff>133350</xdr:colOff>
      <xdr:row>6</xdr:row>
      <xdr:rowOff>323850</xdr:rowOff>
    </xdr:to>
    <xdr:sp macro="" textlink="">
      <xdr:nvSpPr>
        <xdr:cNvPr id="1788303" name="Text Box 78104"/>
        <xdr:cNvSpPr txBox="1">
          <a:spLocks noChangeArrowheads="1"/>
        </xdr:cNvSpPr>
      </xdr:nvSpPr>
      <xdr:spPr bwMode="auto">
        <a:xfrm>
          <a:off x="2438400" y="1295400"/>
          <a:ext cx="55435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dist" rtl="0">
            <a:defRPr sz="1000"/>
          </a:pPr>
          <a:r>
            <a:rPr lang="pt-BR" sz="1800" b="1" i="0" u="none" strike="noStrike" baseline="0">
              <a:solidFill>
                <a:srgbClr val="000000"/>
              </a:solidFill>
              <a:latin typeface="Impact"/>
            </a:rPr>
            <a:t>PERFIL INDIVÍDUAL DE SONDAGEM À PERCUSSÃO</a:t>
          </a:r>
        </a:p>
      </xdr:txBody>
    </xdr:sp>
    <xdr:clientData/>
  </xdr:twoCellAnchor>
  <xdr:twoCellAnchor>
    <xdr:from>
      <xdr:col>7</xdr:col>
      <xdr:colOff>0</xdr:colOff>
      <xdr:row>20</xdr:row>
      <xdr:rowOff>0</xdr:rowOff>
    </xdr:from>
    <xdr:to>
      <xdr:col>20</xdr:col>
      <xdr:colOff>0</xdr:colOff>
      <xdr:row>24</xdr:row>
      <xdr:rowOff>240030</xdr:rowOff>
    </xdr:to>
    <xdr:sp macro="" textlink="">
      <xdr:nvSpPr>
        <xdr:cNvPr id="19" name="CaixaDeTexto 18"/>
        <xdr:cNvSpPr txBox="1"/>
      </xdr:nvSpPr>
      <xdr:spPr>
        <a:xfrm>
          <a:off x="2562225" y="3848100"/>
          <a:ext cx="3095625" cy="13068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lIns="154781" rIns="0" bIns="0" rtlCol="0" anchor="t"/>
        <a:lstStyle/>
        <a:p>
          <a:pPr algn="l"/>
          <a:r>
            <a:rPr lang="pt-BR" sz="900" b="0" i="0">
              <a:latin typeface="Arial"/>
            </a:rPr>
            <a:t>SILTE ARGILOSO, PLÁSTICO, CINZA, MÉDIO A RIJO, MEDIO A BEM COMPACTO</a:t>
          </a:r>
        </a:p>
      </xdr:txBody>
    </xdr:sp>
    <xdr:clientData/>
  </xdr:twoCellAnchor>
  <xdr:twoCellAnchor>
    <xdr:from>
      <xdr:col>7</xdr:col>
      <xdr:colOff>0</xdr:colOff>
      <xdr:row>20</xdr:row>
      <xdr:rowOff>0</xdr:rowOff>
    </xdr:from>
    <xdr:to>
      <xdr:col>20</xdr:col>
      <xdr:colOff>0</xdr:colOff>
      <xdr:row>28</xdr:row>
      <xdr:rowOff>42672</xdr:rowOff>
    </xdr:to>
    <xdr:sp macro="" textlink="">
      <xdr:nvSpPr>
        <xdr:cNvPr id="24" name="CaixaDeTexto 23"/>
        <xdr:cNvSpPr txBox="1"/>
      </xdr:nvSpPr>
      <xdr:spPr>
        <a:xfrm>
          <a:off x="2562225" y="3848100"/>
          <a:ext cx="3095625" cy="21762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lIns="154781" rIns="0" bIns="0" rtlCol="0" anchor="t"/>
        <a:lstStyle/>
        <a:p>
          <a:pPr algn="l"/>
          <a:r>
            <a:rPr lang="pt-BR" sz="900" b="0" i="0">
              <a:latin typeface="Arial"/>
            </a:rPr>
            <a:t>SILTE ARGILOSO, CINZA, COMPACTO, NÃO PLASTICO, SAPRÓLITO DE ROCHA FILITO</a:t>
          </a:r>
        </a:p>
      </xdr:txBody>
    </xdr:sp>
    <xdr:clientData/>
  </xdr:twoCellAnchor>
  <xdr:twoCellAnchor>
    <xdr:from>
      <xdr:col>7</xdr:col>
      <xdr:colOff>0</xdr:colOff>
      <xdr:row>20</xdr:row>
      <xdr:rowOff>0</xdr:rowOff>
    </xdr:from>
    <xdr:to>
      <xdr:col>20</xdr:col>
      <xdr:colOff>0</xdr:colOff>
      <xdr:row>31</xdr:row>
      <xdr:rowOff>59055</xdr:rowOff>
    </xdr:to>
    <xdr:sp macro="" textlink="">
      <xdr:nvSpPr>
        <xdr:cNvPr id="25" name="CaixaDeTexto 24"/>
        <xdr:cNvSpPr txBox="1"/>
      </xdr:nvSpPr>
      <xdr:spPr>
        <a:xfrm>
          <a:off x="2562225" y="3848100"/>
          <a:ext cx="3095625" cy="30403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lIns="154781" rIns="0" bIns="0" rtlCol="0" anchor="t"/>
        <a:lstStyle/>
        <a:p>
          <a:pPr algn="l"/>
          <a:r>
            <a:rPr lang="pt-BR" sz="900" b="0" i="0">
              <a:latin typeface="Arial"/>
            </a:rPr>
            <a:t>ATERRO, NÃO PLÁSTICO, VARIEGADA, MEDIANAMENTE COMPACTO</a:t>
          </a:r>
        </a:p>
      </xdr:txBody>
    </xdr:sp>
    <xdr:clientData/>
  </xdr:twoCellAnchor>
  <xdr:twoCellAnchor>
    <xdr:from>
      <xdr:col>7</xdr:col>
      <xdr:colOff>0</xdr:colOff>
      <xdr:row>20</xdr:row>
      <xdr:rowOff>0</xdr:rowOff>
    </xdr:from>
    <xdr:to>
      <xdr:col>20</xdr:col>
      <xdr:colOff>0</xdr:colOff>
      <xdr:row>31</xdr:row>
      <xdr:rowOff>59055</xdr:rowOff>
    </xdr:to>
    <xdr:sp macro="" textlink="">
      <xdr:nvSpPr>
        <xdr:cNvPr id="1676009" name="CaixaDeTexto 1676008"/>
        <xdr:cNvSpPr txBox="1"/>
      </xdr:nvSpPr>
      <xdr:spPr>
        <a:xfrm>
          <a:off x="2562225" y="3848100"/>
          <a:ext cx="3095625" cy="30403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lIns="154781" rIns="0" bIns="0" rtlCol="0" anchor="t"/>
        <a:lstStyle/>
        <a:p>
          <a:pPr algn="l"/>
          <a:r>
            <a:rPr lang="pt-BR" sz="900" b="0" i="0">
              <a:latin typeface="Arial"/>
            </a:rPr>
            <a:t>ATERRO, NÃO PLÁSTICO, VARIEGADA, MEDIANAMENTE COMPACTO</a:t>
          </a:r>
        </a:p>
      </xdr:txBody>
    </xdr:sp>
    <xdr:clientData/>
  </xdr:twoCellAnchor>
  <xdr:twoCellAnchor>
    <xdr:from>
      <xdr:col>7</xdr:col>
      <xdr:colOff>0</xdr:colOff>
      <xdr:row>20</xdr:row>
      <xdr:rowOff>0</xdr:rowOff>
    </xdr:from>
    <xdr:to>
      <xdr:col>20</xdr:col>
      <xdr:colOff>0</xdr:colOff>
      <xdr:row>28</xdr:row>
      <xdr:rowOff>32004</xdr:rowOff>
    </xdr:to>
    <xdr:sp macro="" textlink="">
      <xdr:nvSpPr>
        <xdr:cNvPr id="9" name="CaixaDeTexto 8"/>
        <xdr:cNvSpPr txBox="1"/>
      </xdr:nvSpPr>
      <xdr:spPr>
        <a:xfrm>
          <a:off x="2562225" y="3848100"/>
          <a:ext cx="3095625" cy="21656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lIns="154781" rIns="0" bIns="0" rtlCol="0" anchor="t"/>
        <a:lstStyle/>
        <a:p>
          <a:pPr algn="l"/>
          <a:r>
            <a:rPr lang="pt-BR" sz="900" b="0" i="0">
              <a:latin typeface="Arial"/>
            </a:rPr>
            <a:t>SILTE ARGILOSO, NÃO PLÁSTICO, VARIEGADA, DURO, COM PRESENÇA DE CLIVAGEM (caracteristico da rocha aflorante: Filito).</a:t>
          </a:r>
        </a:p>
      </xdr:txBody>
    </xdr:sp>
    <xdr:clientData/>
  </xdr:twoCellAnchor>
  <xdr:twoCellAnchor>
    <xdr:from>
      <xdr:col>7</xdr:col>
      <xdr:colOff>0</xdr:colOff>
      <xdr:row>20</xdr:row>
      <xdr:rowOff>0</xdr:rowOff>
    </xdr:from>
    <xdr:to>
      <xdr:col>20</xdr:col>
      <xdr:colOff>0</xdr:colOff>
      <xdr:row>28</xdr:row>
      <xdr:rowOff>32004</xdr:rowOff>
    </xdr:to>
    <xdr:sp macro="" textlink="">
      <xdr:nvSpPr>
        <xdr:cNvPr id="17" name="CaixaDeTexto 16"/>
        <xdr:cNvSpPr txBox="1"/>
      </xdr:nvSpPr>
      <xdr:spPr>
        <a:xfrm>
          <a:off x="2562225" y="3848100"/>
          <a:ext cx="3095625" cy="21656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lIns="154781" rIns="0" bIns="0" rtlCol="0" anchor="t"/>
        <a:lstStyle/>
        <a:p>
          <a:pPr algn="l"/>
          <a:r>
            <a:rPr lang="pt-BR" sz="900" b="0" i="0">
              <a:latin typeface="Arial"/>
            </a:rPr>
            <a:t>SILTE ARGILOSO, NÃO PLÁSTICO, VARIEGADA, DURO, COM PRESENÇA DE CLIVAGEM (caracteristico da rocha aflorante: Filito).</a:t>
          </a:r>
        </a:p>
      </xdr:txBody>
    </xdr:sp>
    <xdr:clientData/>
  </xdr:twoCellAnchor>
  <xdr:twoCellAnchor>
    <xdr:from>
      <xdr:col>7</xdr:col>
      <xdr:colOff>0</xdr:colOff>
      <xdr:row>20</xdr:row>
      <xdr:rowOff>0</xdr:rowOff>
    </xdr:from>
    <xdr:to>
      <xdr:col>20</xdr:col>
      <xdr:colOff>0</xdr:colOff>
      <xdr:row>28</xdr:row>
      <xdr:rowOff>32004</xdr:rowOff>
    </xdr:to>
    <xdr:sp macro="" textlink="">
      <xdr:nvSpPr>
        <xdr:cNvPr id="28" name="CaixaDeTexto 27"/>
        <xdr:cNvSpPr txBox="1"/>
      </xdr:nvSpPr>
      <xdr:spPr>
        <a:xfrm>
          <a:off x="2562225" y="3848100"/>
          <a:ext cx="3095625" cy="21656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lIns="154781" rIns="0" bIns="0" rtlCol="0" anchor="t"/>
        <a:lstStyle/>
        <a:p>
          <a:pPr algn="l"/>
          <a:r>
            <a:rPr lang="pt-BR" sz="900" b="0" i="0">
              <a:latin typeface="Arial"/>
            </a:rPr>
            <a:t>SILTE ARGILOSO, NÃO PLÁSTICO, VARIEGADA, DURO, COM PRESENÇA DE CLIVAGEM (caracteristico da rocha aflorante: Filito).</a:t>
          </a:r>
        </a:p>
      </xdr:txBody>
    </xdr:sp>
    <xdr:clientData/>
  </xdr:twoCellAnchor>
  <xdr:twoCellAnchor>
    <xdr:from>
      <xdr:col>7</xdr:col>
      <xdr:colOff>0</xdr:colOff>
      <xdr:row>20</xdr:row>
      <xdr:rowOff>0</xdr:rowOff>
    </xdr:from>
    <xdr:to>
      <xdr:col>20</xdr:col>
      <xdr:colOff>0</xdr:colOff>
      <xdr:row>22</xdr:row>
      <xdr:rowOff>240030</xdr:rowOff>
    </xdr:to>
    <xdr:sp macro="" textlink="">
      <xdr:nvSpPr>
        <xdr:cNvPr id="26" name="CaixaDeTexto 25"/>
        <xdr:cNvSpPr txBox="1"/>
      </xdr:nvSpPr>
      <xdr:spPr>
        <a:xfrm>
          <a:off x="2562225" y="3848100"/>
          <a:ext cx="3095625" cy="7734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lIns="154781" rIns="0" bIns="0" rtlCol="0" anchor="t"/>
        <a:lstStyle/>
        <a:p>
          <a:pPr algn="l"/>
          <a:r>
            <a:rPr lang="pt-BR" sz="900" b="0" i="0">
              <a:latin typeface="Arial" panose="020B0604020202020204" pitchFamily="34" charset="0"/>
            </a:rPr>
            <a:t>ATERRO</a:t>
          </a:r>
        </a:p>
      </xdr:txBody>
    </xdr:sp>
    <xdr:clientData/>
  </xdr:twoCellAnchor>
  <xdr:twoCellAnchor>
    <xdr:from>
      <xdr:col>7</xdr:col>
      <xdr:colOff>0</xdr:colOff>
      <xdr:row>20</xdr:row>
      <xdr:rowOff>0</xdr:rowOff>
    </xdr:from>
    <xdr:to>
      <xdr:col>20</xdr:col>
      <xdr:colOff>0</xdr:colOff>
      <xdr:row>22</xdr:row>
      <xdr:rowOff>240030</xdr:rowOff>
    </xdr:to>
    <xdr:sp macro="" textlink="">
      <xdr:nvSpPr>
        <xdr:cNvPr id="1725520" name="CaixaDeTexto 1725519"/>
        <xdr:cNvSpPr txBox="1"/>
      </xdr:nvSpPr>
      <xdr:spPr>
        <a:xfrm>
          <a:off x="2562225" y="3848100"/>
          <a:ext cx="3095625" cy="7734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lIns="154781" rIns="0" bIns="0" rtlCol="0" anchor="t"/>
        <a:lstStyle/>
        <a:p>
          <a:pPr algn="l"/>
          <a:r>
            <a:rPr lang="pt-BR" sz="900" b="0" i="0">
              <a:latin typeface="Arial" panose="020B0604020202020204" pitchFamily="34" charset="0"/>
            </a:rPr>
            <a:t>ATERRO</a:t>
          </a:r>
        </a:p>
      </xdr:txBody>
    </xdr:sp>
    <xdr:clientData/>
  </xdr:twoCellAnchor>
  <xdr:twoCellAnchor>
    <xdr:from>
      <xdr:col>7</xdr:col>
      <xdr:colOff>0</xdr:colOff>
      <xdr:row>20</xdr:row>
      <xdr:rowOff>0</xdr:rowOff>
    </xdr:from>
    <xdr:to>
      <xdr:col>20</xdr:col>
      <xdr:colOff>0</xdr:colOff>
      <xdr:row>22</xdr:row>
      <xdr:rowOff>240030</xdr:rowOff>
    </xdr:to>
    <xdr:sp macro="" textlink="">
      <xdr:nvSpPr>
        <xdr:cNvPr id="1676004" name="CaixaDeTexto 1676003"/>
        <xdr:cNvSpPr txBox="1"/>
      </xdr:nvSpPr>
      <xdr:spPr>
        <a:xfrm>
          <a:off x="2562225" y="3848100"/>
          <a:ext cx="3095625" cy="7734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lIns="154781" rIns="0" bIns="0" rtlCol="0" anchor="t"/>
        <a:lstStyle/>
        <a:p>
          <a:pPr algn="l"/>
          <a:r>
            <a:rPr lang="pt-BR" sz="900" b="0" i="0">
              <a:latin typeface="Arial" panose="020B0604020202020204" pitchFamily="34" charset="0"/>
            </a:rPr>
            <a:t>ATERRO</a:t>
          </a:r>
        </a:p>
      </xdr:txBody>
    </xdr:sp>
    <xdr:clientData/>
  </xdr:twoCellAnchor>
  <xdr:twoCellAnchor>
    <xdr:from>
      <xdr:col>7</xdr:col>
      <xdr:colOff>0</xdr:colOff>
      <xdr:row>20</xdr:row>
      <xdr:rowOff>0</xdr:rowOff>
    </xdr:from>
    <xdr:to>
      <xdr:col>20</xdr:col>
      <xdr:colOff>0</xdr:colOff>
      <xdr:row>22</xdr:row>
      <xdr:rowOff>240030</xdr:rowOff>
    </xdr:to>
    <xdr:sp macro="" textlink="">
      <xdr:nvSpPr>
        <xdr:cNvPr id="1676025" name="CaixaDeTexto 1676024"/>
        <xdr:cNvSpPr txBox="1"/>
      </xdr:nvSpPr>
      <xdr:spPr>
        <a:xfrm>
          <a:off x="2562225" y="3848100"/>
          <a:ext cx="3095625" cy="7734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lIns="154781" rIns="0" bIns="0" rtlCol="0" anchor="t"/>
        <a:lstStyle/>
        <a:p>
          <a:pPr algn="l"/>
          <a:r>
            <a:rPr lang="pt-BR" sz="900" b="0" i="0">
              <a:latin typeface="Arial" panose="020B0604020202020204" pitchFamily="34" charset="0"/>
            </a:rPr>
            <a:t>ATERRO</a:t>
          </a:r>
        </a:p>
      </xdr:txBody>
    </xdr:sp>
    <xdr:clientData/>
  </xdr:twoCellAnchor>
  <xdr:twoCellAnchor>
    <xdr:from>
      <xdr:col>7</xdr:col>
      <xdr:colOff>0</xdr:colOff>
      <xdr:row>20</xdr:row>
      <xdr:rowOff>0</xdr:rowOff>
    </xdr:from>
    <xdr:to>
      <xdr:col>20</xdr:col>
      <xdr:colOff>0</xdr:colOff>
      <xdr:row>22</xdr:row>
      <xdr:rowOff>240030</xdr:rowOff>
    </xdr:to>
    <xdr:sp macro="" textlink="">
      <xdr:nvSpPr>
        <xdr:cNvPr id="1720173" name="CaixaDeTexto 1720172"/>
        <xdr:cNvSpPr txBox="1"/>
      </xdr:nvSpPr>
      <xdr:spPr>
        <a:xfrm>
          <a:off x="2562225" y="3848100"/>
          <a:ext cx="3095625" cy="7734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lIns="154781" rIns="0" bIns="0" rtlCol="0" anchor="t"/>
        <a:lstStyle/>
        <a:p>
          <a:pPr algn="l"/>
          <a:r>
            <a:rPr lang="pt-BR" sz="900" b="0" i="0">
              <a:latin typeface="Arial" panose="020B0604020202020204" pitchFamily="34" charset="0"/>
            </a:rPr>
            <a:t>ATERRO</a:t>
          </a:r>
        </a:p>
      </xdr:txBody>
    </xdr:sp>
    <xdr:clientData/>
  </xdr:twoCellAnchor>
  <xdr:twoCellAnchor>
    <xdr:from>
      <xdr:col>7</xdr:col>
      <xdr:colOff>0</xdr:colOff>
      <xdr:row>20</xdr:row>
      <xdr:rowOff>0</xdr:rowOff>
    </xdr:from>
    <xdr:to>
      <xdr:col>20</xdr:col>
      <xdr:colOff>0</xdr:colOff>
      <xdr:row>22</xdr:row>
      <xdr:rowOff>240030</xdr:rowOff>
    </xdr:to>
    <xdr:sp macro="" textlink="">
      <xdr:nvSpPr>
        <xdr:cNvPr id="1700965" name="CaixaDeTexto 1700964"/>
        <xdr:cNvSpPr txBox="1"/>
      </xdr:nvSpPr>
      <xdr:spPr>
        <a:xfrm>
          <a:off x="2562225" y="3848100"/>
          <a:ext cx="3095625" cy="7734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lIns="154781" rIns="0" bIns="0" rtlCol="0" anchor="t"/>
        <a:lstStyle/>
        <a:p>
          <a:pPr algn="l"/>
          <a:r>
            <a:rPr lang="pt-BR" sz="900" b="0" i="0">
              <a:latin typeface="Arial" panose="020B0604020202020204" pitchFamily="34" charset="0"/>
            </a:rPr>
            <a:t>ATERRO</a:t>
          </a:r>
        </a:p>
      </xdr:txBody>
    </xdr:sp>
    <xdr:clientData/>
  </xdr:twoCellAnchor>
  <xdr:twoCellAnchor>
    <xdr:from>
      <xdr:col>7</xdr:col>
      <xdr:colOff>0</xdr:colOff>
      <xdr:row>20</xdr:row>
      <xdr:rowOff>0</xdr:rowOff>
    </xdr:from>
    <xdr:to>
      <xdr:col>20</xdr:col>
      <xdr:colOff>0</xdr:colOff>
      <xdr:row>22</xdr:row>
      <xdr:rowOff>240030</xdr:rowOff>
    </xdr:to>
    <xdr:sp macro="" textlink="">
      <xdr:nvSpPr>
        <xdr:cNvPr id="1700985" name="CaixaDeTexto 1700984"/>
        <xdr:cNvSpPr txBox="1"/>
      </xdr:nvSpPr>
      <xdr:spPr>
        <a:xfrm>
          <a:off x="2562225" y="3848100"/>
          <a:ext cx="3095625" cy="7734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lIns="154781" rIns="0" bIns="0" rtlCol="0" anchor="t"/>
        <a:lstStyle/>
        <a:p>
          <a:pPr algn="l"/>
          <a:r>
            <a:rPr lang="pt-BR" sz="900" b="0" i="0">
              <a:latin typeface="Arial" panose="020B0604020202020204" pitchFamily="34" charset="0"/>
            </a:rPr>
            <a:t>ATERRO</a:t>
          </a:r>
        </a:p>
      </xdr:txBody>
    </xdr:sp>
    <xdr:clientData/>
  </xdr:twoCellAnchor>
  <xdr:twoCellAnchor editAs="oneCell">
    <xdr:from>
      <xdr:col>5</xdr:col>
      <xdr:colOff>190500</xdr:colOff>
      <xdr:row>20</xdr:row>
      <xdr:rowOff>161925</xdr:rowOff>
    </xdr:from>
    <xdr:to>
      <xdr:col>6</xdr:col>
      <xdr:colOff>104775</xdr:colOff>
      <xdr:row>21</xdr:row>
      <xdr:rowOff>66675</xdr:rowOff>
    </xdr:to>
    <xdr:sp macro="" textlink="">
      <xdr:nvSpPr>
        <xdr:cNvPr id="1530557" name="mshpCota1"/>
        <xdr:cNvSpPr>
          <a:spLocks noChangeArrowheads="1"/>
        </xdr:cNvSpPr>
      </xdr:nvSpPr>
      <xdr:spPr bwMode="auto">
        <a:xfrm>
          <a:off x="2162175" y="40100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 editAs="oneCell">
    <xdr:from>
      <xdr:col>5</xdr:col>
      <xdr:colOff>190500</xdr:colOff>
      <xdr:row>22</xdr:row>
      <xdr:rowOff>161925</xdr:rowOff>
    </xdr:from>
    <xdr:to>
      <xdr:col>6</xdr:col>
      <xdr:colOff>104775</xdr:colOff>
      <xdr:row>23</xdr:row>
      <xdr:rowOff>66675</xdr:rowOff>
    </xdr:to>
    <xdr:sp macro="" textlink="">
      <xdr:nvSpPr>
        <xdr:cNvPr id="1700962" name="mshpCota2"/>
        <xdr:cNvSpPr>
          <a:spLocks noChangeArrowheads="1"/>
        </xdr:cNvSpPr>
      </xdr:nvSpPr>
      <xdr:spPr bwMode="auto">
        <a:xfrm>
          <a:off x="2162175" y="45434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 editAs="oneCell">
    <xdr:from>
      <xdr:col>5</xdr:col>
      <xdr:colOff>190500</xdr:colOff>
      <xdr:row>24</xdr:row>
      <xdr:rowOff>161925</xdr:rowOff>
    </xdr:from>
    <xdr:to>
      <xdr:col>6</xdr:col>
      <xdr:colOff>104775</xdr:colOff>
      <xdr:row>25</xdr:row>
      <xdr:rowOff>66675</xdr:rowOff>
    </xdr:to>
    <xdr:sp macro="" textlink="">
      <xdr:nvSpPr>
        <xdr:cNvPr id="1700963" name="mshpCota3"/>
        <xdr:cNvSpPr>
          <a:spLocks noChangeArrowheads="1"/>
        </xdr:cNvSpPr>
      </xdr:nvSpPr>
      <xdr:spPr bwMode="auto">
        <a:xfrm>
          <a:off x="2162175" y="50768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 editAs="oneCell">
    <xdr:from>
      <xdr:col>5</xdr:col>
      <xdr:colOff>190500</xdr:colOff>
      <xdr:row>26</xdr:row>
      <xdr:rowOff>161925</xdr:rowOff>
    </xdr:from>
    <xdr:to>
      <xdr:col>6</xdr:col>
      <xdr:colOff>104775</xdr:colOff>
      <xdr:row>27</xdr:row>
      <xdr:rowOff>66675</xdr:rowOff>
    </xdr:to>
    <xdr:sp macro="" textlink="">
      <xdr:nvSpPr>
        <xdr:cNvPr id="1700964" name="mshpCota4"/>
        <xdr:cNvSpPr>
          <a:spLocks noChangeArrowheads="1"/>
        </xdr:cNvSpPr>
      </xdr:nvSpPr>
      <xdr:spPr bwMode="auto">
        <a:xfrm>
          <a:off x="2162175" y="56102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 editAs="oneCell">
    <xdr:from>
      <xdr:col>5</xdr:col>
      <xdr:colOff>190500</xdr:colOff>
      <xdr:row>28</xdr:row>
      <xdr:rowOff>161925</xdr:rowOff>
    </xdr:from>
    <xdr:to>
      <xdr:col>6</xdr:col>
      <xdr:colOff>104775</xdr:colOff>
      <xdr:row>29</xdr:row>
      <xdr:rowOff>66675</xdr:rowOff>
    </xdr:to>
    <xdr:sp macro="" textlink="">
      <xdr:nvSpPr>
        <xdr:cNvPr id="1706134" name="mshpCota5"/>
        <xdr:cNvSpPr>
          <a:spLocks noChangeArrowheads="1"/>
        </xdr:cNvSpPr>
      </xdr:nvSpPr>
      <xdr:spPr bwMode="auto">
        <a:xfrm>
          <a:off x="2162175" y="61436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 editAs="oneCell">
    <xdr:from>
      <xdr:col>5</xdr:col>
      <xdr:colOff>190500</xdr:colOff>
      <xdr:row>30</xdr:row>
      <xdr:rowOff>161925</xdr:rowOff>
    </xdr:from>
    <xdr:to>
      <xdr:col>6</xdr:col>
      <xdr:colOff>104775</xdr:colOff>
      <xdr:row>31</xdr:row>
      <xdr:rowOff>66675</xdr:rowOff>
    </xdr:to>
    <xdr:sp macro="" textlink="">
      <xdr:nvSpPr>
        <xdr:cNvPr id="1725498" name="mshpCota6"/>
        <xdr:cNvSpPr>
          <a:spLocks noChangeArrowheads="1"/>
        </xdr:cNvSpPr>
      </xdr:nvSpPr>
      <xdr:spPr bwMode="auto">
        <a:xfrm>
          <a:off x="2162175" y="66770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 editAs="oneCell">
    <xdr:from>
      <xdr:col>5</xdr:col>
      <xdr:colOff>190500</xdr:colOff>
      <xdr:row>32</xdr:row>
      <xdr:rowOff>161925</xdr:rowOff>
    </xdr:from>
    <xdr:to>
      <xdr:col>6</xdr:col>
      <xdr:colOff>104775</xdr:colOff>
      <xdr:row>33</xdr:row>
      <xdr:rowOff>66675</xdr:rowOff>
    </xdr:to>
    <xdr:sp macro="" textlink="">
      <xdr:nvSpPr>
        <xdr:cNvPr id="1754742" name="mshpCota7"/>
        <xdr:cNvSpPr>
          <a:spLocks noChangeArrowheads="1"/>
        </xdr:cNvSpPr>
      </xdr:nvSpPr>
      <xdr:spPr bwMode="auto">
        <a:xfrm>
          <a:off x="2162175" y="72104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7</a:t>
          </a:r>
        </a:p>
      </xdr:txBody>
    </xdr:sp>
    <xdr:clientData/>
  </xdr:twoCellAnchor>
  <xdr:twoCellAnchor editAs="oneCell">
    <xdr:from>
      <xdr:col>5</xdr:col>
      <xdr:colOff>190500</xdr:colOff>
      <xdr:row>34</xdr:row>
      <xdr:rowOff>161925</xdr:rowOff>
    </xdr:from>
    <xdr:to>
      <xdr:col>6</xdr:col>
      <xdr:colOff>104775</xdr:colOff>
      <xdr:row>35</xdr:row>
      <xdr:rowOff>66675</xdr:rowOff>
    </xdr:to>
    <xdr:sp macro="" textlink="">
      <xdr:nvSpPr>
        <xdr:cNvPr id="1754743" name="mshpCota8"/>
        <xdr:cNvSpPr>
          <a:spLocks noChangeArrowheads="1"/>
        </xdr:cNvSpPr>
      </xdr:nvSpPr>
      <xdr:spPr bwMode="auto">
        <a:xfrm>
          <a:off x="2162175" y="77438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8</a:t>
          </a:r>
        </a:p>
      </xdr:txBody>
    </xdr:sp>
    <xdr:clientData/>
  </xdr:twoCellAnchor>
  <xdr:twoCellAnchor editAs="oneCell">
    <xdr:from>
      <xdr:col>5</xdr:col>
      <xdr:colOff>190500</xdr:colOff>
      <xdr:row>36</xdr:row>
      <xdr:rowOff>161925</xdr:rowOff>
    </xdr:from>
    <xdr:to>
      <xdr:col>6</xdr:col>
      <xdr:colOff>104775</xdr:colOff>
      <xdr:row>37</xdr:row>
      <xdr:rowOff>66675</xdr:rowOff>
    </xdr:to>
    <xdr:sp macro="" textlink="">
      <xdr:nvSpPr>
        <xdr:cNvPr id="1744487" name="mshpCota9" hidden="1"/>
        <xdr:cNvSpPr>
          <a:spLocks noChangeArrowheads="1"/>
        </xdr:cNvSpPr>
      </xdr:nvSpPr>
      <xdr:spPr bwMode="auto">
        <a:xfrm>
          <a:off x="2162175" y="82772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 editAs="oneCell">
    <xdr:from>
      <xdr:col>5</xdr:col>
      <xdr:colOff>190500</xdr:colOff>
      <xdr:row>38</xdr:row>
      <xdr:rowOff>161925</xdr:rowOff>
    </xdr:from>
    <xdr:to>
      <xdr:col>6</xdr:col>
      <xdr:colOff>104775</xdr:colOff>
      <xdr:row>39</xdr:row>
      <xdr:rowOff>66675</xdr:rowOff>
    </xdr:to>
    <xdr:sp macro="" textlink="">
      <xdr:nvSpPr>
        <xdr:cNvPr id="1744488" name="mshpCota10" hidden="1"/>
        <xdr:cNvSpPr>
          <a:spLocks noChangeArrowheads="1"/>
        </xdr:cNvSpPr>
      </xdr:nvSpPr>
      <xdr:spPr bwMode="auto">
        <a:xfrm>
          <a:off x="2162175" y="88106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 editAs="oneCell">
    <xdr:from>
      <xdr:col>5</xdr:col>
      <xdr:colOff>190500</xdr:colOff>
      <xdr:row>40</xdr:row>
      <xdr:rowOff>161925</xdr:rowOff>
    </xdr:from>
    <xdr:to>
      <xdr:col>6</xdr:col>
      <xdr:colOff>104775</xdr:colOff>
      <xdr:row>41</xdr:row>
      <xdr:rowOff>66675</xdr:rowOff>
    </xdr:to>
    <xdr:sp macro="" textlink="">
      <xdr:nvSpPr>
        <xdr:cNvPr id="1719449" name="mshpCota11" hidden="1"/>
        <xdr:cNvSpPr>
          <a:spLocks noChangeArrowheads="1"/>
        </xdr:cNvSpPr>
      </xdr:nvSpPr>
      <xdr:spPr bwMode="auto">
        <a:xfrm>
          <a:off x="2162175" y="93440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11</a:t>
          </a:r>
        </a:p>
      </xdr:txBody>
    </xdr:sp>
    <xdr:clientData/>
  </xdr:twoCellAnchor>
  <xdr:twoCellAnchor editAs="oneCell">
    <xdr:from>
      <xdr:col>5</xdr:col>
      <xdr:colOff>190500</xdr:colOff>
      <xdr:row>42</xdr:row>
      <xdr:rowOff>161925</xdr:rowOff>
    </xdr:from>
    <xdr:to>
      <xdr:col>6</xdr:col>
      <xdr:colOff>104775</xdr:colOff>
      <xdr:row>43</xdr:row>
      <xdr:rowOff>66675</xdr:rowOff>
    </xdr:to>
    <xdr:sp macro="" textlink="">
      <xdr:nvSpPr>
        <xdr:cNvPr id="1546413" name="mshpCota12" hidden="1"/>
        <xdr:cNvSpPr>
          <a:spLocks noChangeArrowheads="1"/>
        </xdr:cNvSpPr>
      </xdr:nvSpPr>
      <xdr:spPr bwMode="auto">
        <a:xfrm>
          <a:off x="2162175" y="98774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12</a:t>
          </a:r>
        </a:p>
      </xdr:txBody>
    </xdr:sp>
    <xdr:clientData/>
  </xdr:twoCellAnchor>
  <xdr:twoCellAnchor editAs="oneCell">
    <xdr:from>
      <xdr:col>5</xdr:col>
      <xdr:colOff>190500</xdr:colOff>
      <xdr:row>44</xdr:row>
      <xdr:rowOff>161925</xdr:rowOff>
    </xdr:from>
    <xdr:to>
      <xdr:col>6</xdr:col>
      <xdr:colOff>104775</xdr:colOff>
      <xdr:row>45</xdr:row>
      <xdr:rowOff>66675</xdr:rowOff>
    </xdr:to>
    <xdr:sp macro="" textlink="">
      <xdr:nvSpPr>
        <xdr:cNvPr id="1546414" name="mshpCota13" hidden="1"/>
        <xdr:cNvSpPr>
          <a:spLocks noChangeArrowheads="1"/>
        </xdr:cNvSpPr>
      </xdr:nvSpPr>
      <xdr:spPr bwMode="auto">
        <a:xfrm>
          <a:off x="2162175" y="104108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13</a:t>
          </a:r>
        </a:p>
      </xdr:txBody>
    </xdr:sp>
    <xdr:clientData/>
  </xdr:twoCellAnchor>
  <xdr:twoCellAnchor editAs="oneCell">
    <xdr:from>
      <xdr:col>5</xdr:col>
      <xdr:colOff>190500</xdr:colOff>
      <xdr:row>46</xdr:row>
      <xdr:rowOff>161925</xdr:rowOff>
    </xdr:from>
    <xdr:to>
      <xdr:col>6</xdr:col>
      <xdr:colOff>104775</xdr:colOff>
      <xdr:row>47</xdr:row>
      <xdr:rowOff>66675</xdr:rowOff>
    </xdr:to>
    <xdr:sp macro="" textlink="">
      <xdr:nvSpPr>
        <xdr:cNvPr id="1546415" name="mshpCota14" hidden="1"/>
        <xdr:cNvSpPr>
          <a:spLocks noChangeArrowheads="1"/>
        </xdr:cNvSpPr>
      </xdr:nvSpPr>
      <xdr:spPr bwMode="auto">
        <a:xfrm>
          <a:off x="2162175" y="109442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</a:t>
          </a:r>
        </a:p>
      </xdr:txBody>
    </xdr:sp>
    <xdr:clientData/>
  </xdr:twoCellAnchor>
  <xdr:twoCellAnchor editAs="oneCell">
    <xdr:from>
      <xdr:col>5</xdr:col>
      <xdr:colOff>190500</xdr:colOff>
      <xdr:row>48</xdr:row>
      <xdr:rowOff>161925</xdr:rowOff>
    </xdr:from>
    <xdr:to>
      <xdr:col>6</xdr:col>
      <xdr:colOff>104775</xdr:colOff>
      <xdr:row>49</xdr:row>
      <xdr:rowOff>66675</xdr:rowOff>
    </xdr:to>
    <xdr:sp macro="" textlink="">
      <xdr:nvSpPr>
        <xdr:cNvPr id="1546416" name="mshpCota15" hidden="1"/>
        <xdr:cNvSpPr>
          <a:spLocks noChangeArrowheads="1"/>
        </xdr:cNvSpPr>
      </xdr:nvSpPr>
      <xdr:spPr bwMode="auto">
        <a:xfrm>
          <a:off x="2162175" y="114776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15</a:t>
          </a:r>
        </a:p>
      </xdr:txBody>
    </xdr:sp>
    <xdr:clientData/>
  </xdr:twoCellAnchor>
  <xdr:twoCellAnchor editAs="oneCell">
    <xdr:from>
      <xdr:col>5</xdr:col>
      <xdr:colOff>190500</xdr:colOff>
      <xdr:row>50</xdr:row>
      <xdr:rowOff>161925</xdr:rowOff>
    </xdr:from>
    <xdr:to>
      <xdr:col>6</xdr:col>
      <xdr:colOff>104775</xdr:colOff>
      <xdr:row>51</xdr:row>
      <xdr:rowOff>66675</xdr:rowOff>
    </xdr:to>
    <xdr:sp macro="" textlink="">
      <xdr:nvSpPr>
        <xdr:cNvPr id="1788775" name="mshpCota16" hidden="1"/>
        <xdr:cNvSpPr>
          <a:spLocks noChangeArrowheads="1"/>
        </xdr:cNvSpPr>
      </xdr:nvSpPr>
      <xdr:spPr bwMode="auto">
        <a:xfrm>
          <a:off x="2162175" y="120110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16</a:t>
          </a:r>
        </a:p>
      </xdr:txBody>
    </xdr:sp>
    <xdr:clientData/>
  </xdr:twoCellAnchor>
  <xdr:twoCellAnchor editAs="oneCell">
    <xdr:from>
      <xdr:col>5</xdr:col>
      <xdr:colOff>190500</xdr:colOff>
      <xdr:row>52</xdr:row>
      <xdr:rowOff>161925</xdr:rowOff>
    </xdr:from>
    <xdr:to>
      <xdr:col>6</xdr:col>
      <xdr:colOff>104775</xdr:colOff>
      <xdr:row>53</xdr:row>
      <xdr:rowOff>66675</xdr:rowOff>
    </xdr:to>
    <xdr:sp macro="" textlink="">
      <xdr:nvSpPr>
        <xdr:cNvPr id="1788776" name="mshpCota17" hidden="1"/>
        <xdr:cNvSpPr>
          <a:spLocks noChangeArrowheads="1"/>
        </xdr:cNvSpPr>
      </xdr:nvSpPr>
      <xdr:spPr bwMode="auto">
        <a:xfrm>
          <a:off x="2162175" y="125444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17</a:t>
          </a:r>
        </a:p>
      </xdr:txBody>
    </xdr:sp>
    <xdr:clientData/>
  </xdr:twoCellAnchor>
  <xdr:twoCellAnchor editAs="oneCell">
    <xdr:from>
      <xdr:col>5</xdr:col>
      <xdr:colOff>190500</xdr:colOff>
      <xdr:row>54</xdr:row>
      <xdr:rowOff>161925</xdr:rowOff>
    </xdr:from>
    <xdr:to>
      <xdr:col>6</xdr:col>
      <xdr:colOff>104775</xdr:colOff>
      <xdr:row>55</xdr:row>
      <xdr:rowOff>66675</xdr:rowOff>
    </xdr:to>
    <xdr:sp macro="" textlink="">
      <xdr:nvSpPr>
        <xdr:cNvPr id="1788777" name="mshpCota18" hidden="1"/>
        <xdr:cNvSpPr>
          <a:spLocks noChangeArrowheads="1"/>
        </xdr:cNvSpPr>
      </xdr:nvSpPr>
      <xdr:spPr bwMode="auto">
        <a:xfrm>
          <a:off x="2162175" y="130778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</a:t>
          </a:r>
        </a:p>
      </xdr:txBody>
    </xdr:sp>
    <xdr:clientData/>
  </xdr:twoCellAnchor>
  <xdr:twoCellAnchor editAs="oneCell">
    <xdr:from>
      <xdr:col>5</xdr:col>
      <xdr:colOff>190500</xdr:colOff>
      <xdr:row>56</xdr:row>
      <xdr:rowOff>161925</xdr:rowOff>
    </xdr:from>
    <xdr:to>
      <xdr:col>6</xdr:col>
      <xdr:colOff>104775</xdr:colOff>
      <xdr:row>57</xdr:row>
      <xdr:rowOff>66675</xdr:rowOff>
    </xdr:to>
    <xdr:sp macro="" textlink="">
      <xdr:nvSpPr>
        <xdr:cNvPr id="1788778" name="mshpCota19" hidden="1"/>
        <xdr:cNvSpPr>
          <a:spLocks noChangeArrowheads="1"/>
        </xdr:cNvSpPr>
      </xdr:nvSpPr>
      <xdr:spPr bwMode="auto">
        <a:xfrm>
          <a:off x="2162175" y="136112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19</a:t>
          </a:r>
        </a:p>
      </xdr:txBody>
    </xdr:sp>
    <xdr:clientData/>
  </xdr:twoCellAnchor>
  <xdr:twoCellAnchor editAs="oneCell">
    <xdr:from>
      <xdr:col>5</xdr:col>
      <xdr:colOff>190500</xdr:colOff>
      <xdr:row>58</xdr:row>
      <xdr:rowOff>161925</xdr:rowOff>
    </xdr:from>
    <xdr:to>
      <xdr:col>6</xdr:col>
      <xdr:colOff>104775</xdr:colOff>
      <xdr:row>59</xdr:row>
      <xdr:rowOff>66675</xdr:rowOff>
    </xdr:to>
    <xdr:sp macro="" textlink="">
      <xdr:nvSpPr>
        <xdr:cNvPr id="1651918" name="mshpCota20" hidden="1"/>
        <xdr:cNvSpPr>
          <a:spLocks noChangeArrowheads="1"/>
        </xdr:cNvSpPr>
      </xdr:nvSpPr>
      <xdr:spPr bwMode="auto">
        <a:xfrm>
          <a:off x="2162175" y="13239750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20</a:t>
          </a:r>
        </a:p>
      </xdr:txBody>
    </xdr:sp>
    <xdr:clientData/>
  </xdr:twoCellAnchor>
  <xdr:twoCellAnchor>
    <xdr:from>
      <xdr:col>1</xdr:col>
      <xdr:colOff>0</xdr:colOff>
      <xdr:row>20</xdr:row>
      <xdr:rowOff>0</xdr:rowOff>
    </xdr:from>
    <xdr:to>
      <xdr:col>35</xdr:col>
      <xdr:colOff>0</xdr:colOff>
      <xdr:row>20</xdr:row>
      <xdr:rowOff>0</xdr:rowOff>
    </xdr:to>
    <xdr:sp macro="" textlink="">
      <xdr:nvSpPr>
        <xdr:cNvPr id="1754756" name="mshpSep01"/>
        <xdr:cNvSpPr>
          <a:spLocks noChangeShapeType="1"/>
        </xdr:cNvSpPr>
      </xdr:nvSpPr>
      <xdr:spPr bwMode="auto">
        <a:xfrm>
          <a:off x="285750" y="3848100"/>
          <a:ext cx="9963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32</xdr:row>
      <xdr:rowOff>47625</xdr:rowOff>
    </xdr:from>
    <xdr:to>
      <xdr:col>20</xdr:col>
      <xdr:colOff>0</xdr:colOff>
      <xdr:row>33</xdr:row>
      <xdr:rowOff>0</xdr:rowOff>
    </xdr:to>
    <xdr:sp macro="" textlink="">
      <xdr:nvSpPr>
        <xdr:cNvPr id="1746945" name="dcdmDescFim1"/>
        <xdr:cNvSpPr txBox="1">
          <a:spLocks noChangeArrowheads="1"/>
        </xdr:cNvSpPr>
      </xdr:nvSpPr>
      <xdr:spPr bwMode="auto">
        <a:xfrm>
          <a:off x="2562225" y="7162800"/>
          <a:ext cx="3095625" cy="2667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54781" tIns="45720" rIns="0" bIns="0" anchor="ctr" upright="1"/>
        <a:lstStyle/>
        <a:p>
          <a:pPr algn="l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FURO TERMINADO COM 6,09m</a:t>
          </a:r>
        </a:p>
      </xdr:txBody>
    </xdr:sp>
    <xdr:clientData/>
  </xdr:twoCellAnchor>
  <xdr:twoCellAnchor>
    <xdr:from>
      <xdr:col>3</xdr:col>
      <xdr:colOff>0</xdr:colOff>
      <xdr:row>32</xdr:row>
      <xdr:rowOff>47625</xdr:rowOff>
    </xdr:from>
    <xdr:to>
      <xdr:col>4</xdr:col>
      <xdr:colOff>0</xdr:colOff>
      <xdr:row>32</xdr:row>
      <xdr:rowOff>47625</xdr:rowOff>
    </xdr:to>
    <xdr:sp macro="" textlink="">
      <xdr:nvSpPr>
        <xdr:cNvPr id="1755573" name="dcdmCota1Mark"/>
        <xdr:cNvSpPr>
          <a:spLocks noChangeShapeType="1"/>
        </xdr:cNvSpPr>
      </xdr:nvSpPr>
      <xdr:spPr bwMode="auto">
        <a:xfrm>
          <a:off x="1333500" y="7162800"/>
          <a:ext cx="523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20</xdr:col>
      <xdr:colOff>0</xdr:colOff>
      <xdr:row>32</xdr:row>
      <xdr:rowOff>47625</xdr:rowOff>
    </xdr:to>
    <xdr:sp macro="" textlink="">
      <xdr:nvSpPr>
        <xdr:cNvPr id="1746947" name="dcdmDesc1"/>
        <xdr:cNvSpPr txBox="1">
          <a:spLocks noChangeArrowheads="1"/>
        </xdr:cNvSpPr>
      </xdr:nvSpPr>
      <xdr:spPr bwMode="auto">
        <a:xfrm>
          <a:off x="2562225" y="3914775"/>
          <a:ext cx="3095625" cy="32480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54781" tIns="45720" rIns="0" bIns="0" anchor="ctr" upright="1"/>
        <a:lstStyle/>
        <a:p>
          <a:pPr algn="l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SILTE ARGILOSO, MARROM AVERMELHADO, INTEMPERIZADO, CONSISTENCIA MOLE A RIJO. (Solo residual, COM HORIZONTE SAPROLÍTIZADO NO PRIMEIRO METRO)</a:t>
          </a:r>
        </a:p>
      </xdr:txBody>
    </xdr:sp>
    <xdr:clientData/>
  </xdr:twoCellAnchor>
  <xdr:twoCellAnchor>
    <xdr:from>
      <xdr:col>1</xdr:col>
      <xdr:colOff>0</xdr:colOff>
      <xdr:row>20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1746948" name="dcdshpTC"/>
        <xdr:cNvSpPr>
          <a:spLocks noChangeArrowheads="1"/>
        </xdr:cNvSpPr>
      </xdr:nvSpPr>
      <xdr:spPr bwMode="auto">
        <a:xfrm>
          <a:off x="285750" y="3914775"/>
          <a:ext cx="523875" cy="5334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TC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153691" name="Rectangle 63131"/>
        <xdr:cNvSpPr>
          <a:spLocks noChangeArrowheads="1"/>
        </xdr:cNvSpPr>
      </xdr:nvSpPr>
      <xdr:spPr bwMode="auto">
        <a:xfrm>
          <a:off x="285750" y="0"/>
          <a:ext cx="0" cy="0"/>
        </a:xfrm>
        <a:prstGeom prst="rect">
          <a:avLst/>
        </a:prstGeom>
        <a:gradFill rotWithShape="1">
          <a:gsLst>
            <a:gs pos="0">
              <a:srgbClr val="333333">
                <a:alpha val="17000"/>
              </a:srgbClr>
            </a:gs>
            <a:gs pos="50000">
              <a:srgbClr val="C0C0C0"/>
            </a:gs>
            <a:gs pos="100000">
              <a:srgbClr val="333333">
                <a:alpha val="17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  <xdr:txBody>
        <a:bodyPr/>
        <a:lstStyle/>
        <a:p>
          <a:endParaRPr lang="pt-BR"/>
        </a:p>
      </xdr:txBody>
    </xdr:sp>
    <xdr:clientData/>
  </xdr:twoCellAnchor>
  <xdr:twoCellAnchor editAs="oneCell">
    <xdr:from>
      <xdr:col>25</xdr:col>
      <xdr:colOff>171450</xdr:colOff>
      <xdr:row>18</xdr:row>
      <xdr:rowOff>38100</xdr:rowOff>
    </xdr:from>
    <xdr:to>
      <xdr:col>26</xdr:col>
      <xdr:colOff>0</xdr:colOff>
      <xdr:row>19</xdr:row>
      <xdr:rowOff>152400</xdr:rowOff>
    </xdr:to>
    <xdr:sp macro="" textlink="">
      <xdr:nvSpPr>
        <xdr:cNvPr id="1539603" name="Rectangle 35312"/>
        <xdr:cNvSpPr>
          <a:spLocks noChangeArrowheads="1"/>
        </xdr:cNvSpPr>
      </xdr:nvSpPr>
      <xdr:spPr bwMode="auto">
        <a:xfrm>
          <a:off x="7324725" y="2752725"/>
          <a:ext cx="95250" cy="180975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 editAs="oneCell">
    <xdr:from>
      <xdr:col>26</xdr:col>
      <xdr:colOff>123825</xdr:colOff>
      <xdr:row>18</xdr:row>
      <xdr:rowOff>38100</xdr:rowOff>
    </xdr:from>
    <xdr:to>
      <xdr:col>26</xdr:col>
      <xdr:colOff>219075</xdr:colOff>
      <xdr:row>19</xdr:row>
      <xdr:rowOff>152400</xdr:rowOff>
    </xdr:to>
    <xdr:sp macro="" textlink="">
      <xdr:nvSpPr>
        <xdr:cNvPr id="1539604" name="Rectangle 35313"/>
        <xdr:cNvSpPr>
          <a:spLocks noChangeArrowheads="1"/>
        </xdr:cNvSpPr>
      </xdr:nvSpPr>
      <xdr:spPr bwMode="auto">
        <a:xfrm>
          <a:off x="7543800" y="2752725"/>
          <a:ext cx="95250" cy="180975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8</a:t>
          </a:r>
        </a:p>
      </xdr:txBody>
    </xdr:sp>
    <xdr:clientData/>
  </xdr:twoCellAnchor>
  <xdr:twoCellAnchor editAs="oneCell">
    <xdr:from>
      <xdr:col>28</xdr:col>
      <xdr:colOff>104775</xdr:colOff>
      <xdr:row>18</xdr:row>
      <xdr:rowOff>38100</xdr:rowOff>
    </xdr:from>
    <xdr:to>
      <xdr:col>29</xdr:col>
      <xdr:colOff>0</xdr:colOff>
      <xdr:row>19</xdr:row>
      <xdr:rowOff>142875</xdr:rowOff>
    </xdr:to>
    <xdr:sp macro="" textlink="">
      <xdr:nvSpPr>
        <xdr:cNvPr id="1539605" name="Rectangle 35314"/>
        <xdr:cNvSpPr>
          <a:spLocks noChangeArrowheads="1"/>
        </xdr:cNvSpPr>
      </xdr:nvSpPr>
      <xdr:spPr bwMode="auto">
        <a:xfrm>
          <a:off x="8058150" y="2752725"/>
          <a:ext cx="161925" cy="171450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18</a:t>
          </a:r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29</xdr:col>
      <xdr:colOff>0</xdr:colOff>
      <xdr:row>66</xdr:row>
      <xdr:rowOff>0</xdr:rowOff>
    </xdr:to>
    <xdr:sp macro="" textlink="">
      <xdr:nvSpPr>
        <xdr:cNvPr id="1539610" name="Text Box 63036"/>
        <xdr:cNvSpPr txBox="1">
          <a:spLocks noChangeArrowheads="1"/>
        </xdr:cNvSpPr>
      </xdr:nvSpPr>
      <xdr:spPr bwMode="auto">
        <a:xfrm>
          <a:off x="285750" y="13954125"/>
          <a:ext cx="793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SONDOTEC - Técnica e Engenharia de Sondagens e Fundações Ltda.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Avenida Rondon Pacheco, 1215 - Bairro Jardim Altamira - CEP: 38400-242 - Uberlândia / MG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Tel:   34 3214-4533 ....Fax:  34 3214-4702.... Nextel: ID 81*44930....sondotec@sondotec.com.br</a:t>
          </a:r>
        </a:p>
      </xdr:txBody>
    </xdr:sp>
    <xdr:clientData/>
  </xdr:twoCellAnchor>
  <xdr:twoCellAnchor>
    <xdr:from>
      <xdr:col>24</xdr:col>
      <xdr:colOff>161925</xdr:colOff>
      <xdr:row>21</xdr:row>
      <xdr:rowOff>0</xdr:rowOff>
    </xdr:from>
    <xdr:to>
      <xdr:col>24</xdr:col>
      <xdr:colOff>428625</xdr:colOff>
      <xdr:row>21</xdr:row>
      <xdr:rowOff>0</xdr:rowOff>
    </xdr:to>
    <xdr:sp macro="" textlink="">
      <xdr:nvSpPr>
        <xdr:cNvPr id="1755581" name="mshpFracSepN1" hidden="1"/>
        <xdr:cNvSpPr>
          <a:spLocks noChangeShapeType="1"/>
        </xdr:cNvSpPr>
      </xdr:nvSpPr>
      <xdr:spPr bwMode="auto">
        <a:xfrm flipV="1">
          <a:off x="7181850" y="42291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23</xdr:row>
      <xdr:rowOff>0</xdr:rowOff>
    </xdr:from>
    <xdr:to>
      <xdr:col>24</xdr:col>
      <xdr:colOff>428625</xdr:colOff>
      <xdr:row>23</xdr:row>
      <xdr:rowOff>0</xdr:rowOff>
    </xdr:to>
    <xdr:sp macro="" textlink="">
      <xdr:nvSpPr>
        <xdr:cNvPr id="1755582" name="mshpFracSepN2" hidden="1"/>
        <xdr:cNvSpPr>
          <a:spLocks noChangeShapeType="1"/>
        </xdr:cNvSpPr>
      </xdr:nvSpPr>
      <xdr:spPr bwMode="auto">
        <a:xfrm flipV="1">
          <a:off x="7181850" y="47625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25</xdr:row>
      <xdr:rowOff>0</xdr:rowOff>
    </xdr:from>
    <xdr:to>
      <xdr:col>24</xdr:col>
      <xdr:colOff>428625</xdr:colOff>
      <xdr:row>25</xdr:row>
      <xdr:rowOff>0</xdr:rowOff>
    </xdr:to>
    <xdr:sp macro="" textlink="">
      <xdr:nvSpPr>
        <xdr:cNvPr id="1755583" name="mshpFracSepN3" hidden="1"/>
        <xdr:cNvSpPr>
          <a:spLocks noChangeShapeType="1"/>
        </xdr:cNvSpPr>
      </xdr:nvSpPr>
      <xdr:spPr bwMode="auto">
        <a:xfrm flipV="1">
          <a:off x="7181850" y="52959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27</xdr:row>
      <xdr:rowOff>0</xdr:rowOff>
    </xdr:from>
    <xdr:to>
      <xdr:col>24</xdr:col>
      <xdr:colOff>428625</xdr:colOff>
      <xdr:row>27</xdr:row>
      <xdr:rowOff>0</xdr:rowOff>
    </xdr:to>
    <xdr:sp macro="" textlink="">
      <xdr:nvSpPr>
        <xdr:cNvPr id="1755584" name="mshpFracSepN4" hidden="1"/>
        <xdr:cNvSpPr>
          <a:spLocks noChangeShapeType="1"/>
        </xdr:cNvSpPr>
      </xdr:nvSpPr>
      <xdr:spPr bwMode="auto">
        <a:xfrm flipV="1">
          <a:off x="7181850" y="58293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29</xdr:row>
      <xdr:rowOff>0</xdr:rowOff>
    </xdr:from>
    <xdr:to>
      <xdr:col>24</xdr:col>
      <xdr:colOff>428625</xdr:colOff>
      <xdr:row>29</xdr:row>
      <xdr:rowOff>0</xdr:rowOff>
    </xdr:to>
    <xdr:sp macro="" textlink="">
      <xdr:nvSpPr>
        <xdr:cNvPr id="1755585" name="mshpFracSepN5" hidden="1"/>
        <xdr:cNvSpPr>
          <a:spLocks noChangeShapeType="1"/>
        </xdr:cNvSpPr>
      </xdr:nvSpPr>
      <xdr:spPr bwMode="auto">
        <a:xfrm flipV="1">
          <a:off x="7181850" y="63627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31</xdr:row>
      <xdr:rowOff>0</xdr:rowOff>
    </xdr:from>
    <xdr:to>
      <xdr:col>24</xdr:col>
      <xdr:colOff>428625</xdr:colOff>
      <xdr:row>31</xdr:row>
      <xdr:rowOff>0</xdr:rowOff>
    </xdr:to>
    <xdr:sp macro="" textlink="">
      <xdr:nvSpPr>
        <xdr:cNvPr id="1755586" name="mshpFracSepN6" hidden="1"/>
        <xdr:cNvSpPr>
          <a:spLocks noChangeShapeType="1"/>
        </xdr:cNvSpPr>
      </xdr:nvSpPr>
      <xdr:spPr bwMode="auto">
        <a:xfrm flipV="1">
          <a:off x="7181850" y="68961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33</xdr:row>
      <xdr:rowOff>0</xdr:rowOff>
    </xdr:from>
    <xdr:to>
      <xdr:col>24</xdr:col>
      <xdr:colOff>428625</xdr:colOff>
      <xdr:row>33</xdr:row>
      <xdr:rowOff>0</xdr:rowOff>
    </xdr:to>
    <xdr:sp macro="" textlink="">
      <xdr:nvSpPr>
        <xdr:cNvPr id="1755587" name="mshpFracSepN7"/>
        <xdr:cNvSpPr>
          <a:spLocks noChangeShapeType="1"/>
        </xdr:cNvSpPr>
      </xdr:nvSpPr>
      <xdr:spPr bwMode="auto">
        <a:xfrm flipV="1">
          <a:off x="7181850" y="74295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35</xdr:row>
      <xdr:rowOff>0</xdr:rowOff>
    </xdr:from>
    <xdr:to>
      <xdr:col>24</xdr:col>
      <xdr:colOff>428625</xdr:colOff>
      <xdr:row>35</xdr:row>
      <xdr:rowOff>0</xdr:rowOff>
    </xdr:to>
    <xdr:sp macro="" textlink="">
      <xdr:nvSpPr>
        <xdr:cNvPr id="1755588" name="mshpFracSepN8"/>
        <xdr:cNvSpPr>
          <a:spLocks noChangeShapeType="1"/>
        </xdr:cNvSpPr>
      </xdr:nvSpPr>
      <xdr:spPr bwMode="auto">
        <a:xfrm flipV="1">
          <a:off x="7181850" y="79629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37</xdr:row>
      <xdr:rowOff>0</xdr:rowOff>
    </xdr:from>
    <xdr:to>
      <xdr:col>24</xdr:col>
      <xdr:colOff>428625</xdr:colOff>
      <xdr:row>37</xdr:row>
      <xdr:rowOff>0</xdr:rowOff>
    </xdr:to>
    <xdr:sp macro="" textlink="">
      <xdr:nvSpPr>
        <xdr:cNvPr id="1755589" name="mshpFracSepN9"/>
        <xdr:cNvSpPr>
          <a:spLocks noChangeShapeType="1"/>
        </xdr:cNvSpPr>
      </xdr:nvSpPr>
      <xdr:spPr bwMode="auto">
        <a:xfrm flipV="1">
          <a:off x="7181850" y="84963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39</xdr:row>
      <xdr:rowOff>0</xdr:rowOff>
    </xdr:from>
    <xdr:to>
      <xdr:col>24</xdr:col>
      <xdr:colOff>428625</xdr:colOff>
      <xdr:row>39</xdr:row>
      <xdr:rowOff>0</xdr:rowOff>
    </xdr:to>
    <xdr:sp macro="" textlink="">
      <xdr:nvSpPr>
        <xdr:cNvPr id="1755590" name="mshpFracSepN10"/>
        <xdr:cNvSpPr>
          <a:spLocks noChangeShapeType="1"/>
        </xdr:cNvSpPr>
      </xdr:nvSpPr>
      <xdr:spPr bwMode="auto">
        <a:xfrm flipV="1">
          <a:off x="7181850" y="90297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41</xdr:row>
      <xdr:rowOff>0</xdr:rowOff>
    </xdr:from>
    <xdr:to>
      <xdr:col>24</xdr:col>
      <xdr:colOff>428625</xdr:colOff>
      <xdr:row>41</xdr:row>
      <xdr:rowOff>0</xdr:rowOff>
    </xdr:to>
    <xdr:sp macro="" textlink="">
      <xdr:nvSpPr>
        <xdr:cNvPr id="1755591" name="mshpFracSepN11"/>
        <xdr:cNvSpPr>
          <a:spLocks noChangeShapeType="1"/>
        </xdr:cNvSpPr>
      </xdr:nvSpPr>
      <xdr:spPr bwMode="auto">
        <a:xfrm flipV="1">
          <a:off x="7181850" y="95631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43</xdr:row>
      <xdr:rowOff>0</xdr:rowOff>
    </xdr:from>
    <xdr:to>
      <xdr:col>24</xdr:col>
      <xdr:colOff>428625</xdr:colOff>
      <xdr:row>43</xdr:row>
      <xdr:rowOff>0</xdr:rowOff>
    </xdr:to>
    <xdr:sp macro="" textlink="">
      <xdr:nvSpPr>
        <xdr:cNvPr id="1755592" name="mshpFracSepN12"/>
        <xdr:cNvSpPr>
          <a:spLocks noChangeShapeType="1"/>
        </xdr:cNvSpPr>
      </xdr:nvSpPr>
      <xdr:spPr bwMode="auto">
        <a:xfrm flipV="1">
          <a:off x="7181850" y="100965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45</xdr:row>
      <xdr:rowOff>0</xdr:rowOff>
    </xdr:from>
    <xdr:to>
      <xdr:col>24</xdr:col>
      <xdr:colOff>428625</xdr:colOff>
      <xdr:row>45</xdr:row>
      <xdr:rowOff>0</xdr:rowOff>
    </xdr:to>
    <xdr:sp macro="" textlink="">
      <xdr:nvSpPr>
        <xdr:cNvPr id="1755593" name="mshpFracSepN13"/>
        <xdr:cNvSpPr>
          <a:spLocks noChangeShapeType="1"/>
        </xdr:cNvSpPr>
      </xdr:nvSpPr>
      <xdr:spPr bwMode="auto">
        <a:xfrm flipV="1">
          <a:off x="7181850" y="106299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47</xdr:row>
      <xdr:rowOff>0</xdr:rowOff>
    </xdr:from>
    <xdr:to>
      <xdr:col>24</xdr:col>
      <xdr:colOff>428625</xdr:colOff>
      <xdr:row>47</xdr:row>
      <xdr:rowOff>0</xdr:rowOff>
    </xdr:to>
    <xdr:sp macro="" textlink="">
      <xdr:nvSpPr>
        <xdr:cNvPr id="1755594" name="mshpFracSepN14"/>
        <xdr:cNvSpPr>
          <a:spLocks noChangeShapeType="1"/>
        </xdr:cNvSpPr>
      </xdr:nvSpPr>
      <xdr:spPr bwMode="auto">
        <a:xfrm flipV="1">
          <a:off x="7181850" y="111633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49</xdr:row>
      <xdr:rowOff>0</xdr:rowOff>
    </xdr:from>
    <xdr:to>
      <xdr:col>24</xdr:col>
      <xdr:colOff>428625</xdr:colOff>
      <xdr:row>49</xdr:row>
      <xdr:rowOff>0</xdr:rowOff>
    </xdr:to>
    <xdr:sp macro="" textlink="">
      <xdr:nvSpPr>
        <xdr:cNvPr id="1755595" name="mshpFracSepN15"/>
        <xdr:cNvSpPr>
          <a:spLocks noChangeShapeType="1"/>
        </xdr:cNvSpPr>
      </xdr:nvSpPr>
      <xdr:spPr bwMode="auto">
        <a:xfrm flipV="1">
          <a:off x="7181850" y="116967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55</xdr:row>
      <xdr:rowOff>0</xdr:rowOff>
    </xdr:from>
    <xdr:to>
      <xdr:col>24</xdr:col>
      <xdr:colOff>428625</xdr:colOff>
      <xdr:row>55</xdr:row>
      <xdr:rowOff>0</xdr:rowOff>
    </xdr:to>
    <xdr:sp macro="" textlink="">
      <xdr:nvSpPr>
        <xdr:cNvPr id="1755596" name="mshpFracSepN18"/>
        <xdr:cNvSpPr>
          <a:spLocks noChangeShapeType="1"/>
        </xdr:cNvSpPr>
      </xdr:nvSpPr>
      <xdr:spPr bwMode="auto">
        <a:xfrm flipV="1">
          <a:off x="7181850" y="132969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57</xdr:row>
      <xdr:rowOff>0</xdr:rowOff>
    </xdr:from>
    <xdr:to>
      <xdr:col>24</xdr:col>
      <xdr:colOff>428625</xdr:colOff>
      <xdr:row>57</xdr:row>
      <xdr:rowOff>0</xdr:rowOff>
    </xdr:to>
    <xdr:sp macro="" textlink="">
      <xdr:nvSpPr>
        <xdr:cNvPr id="1755597" name="mshpFracSepN19"/>
        <xdr:cNvSpPr>
          <a:spLocks noChangeShapeType="1"/>
        </xdr:cNvSpPr>
      </xdr:nvSpPr>
      <xdr:spPr bwMode="auto">
        <a:xfrm flipV="1">
          <a:off x="7181850" y="138303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59</xdr:row>
      <xdr:rowOff>0</xdr:rowOff>
    </xdr:from>
    <xdr:to>
      <xdr:col>24</xdr:col>
      <xdr:colOff>428625</xdr:colOff>
      <xdr:row>59</xdr:row>
      <xdr:rowOff>0</xdr:rowOff>
    </xdr:to>
    <xdr:sp macro="" textlink="">
      <xdr:nvSpPr>
        <xdr:cNvPr id="1755598" name="mshpFracSepN20"/>
        <xdr:cNvSpPr>
          <a:spLocks noChangeShapeType="1"/>
        </xdr:cNvSpPr>
      </xdr:nvSpPr>
      <xdr:spPr bwMode="auto">
        <a:xfrm flipV="1">
          <a:off x="7181850" y="143637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21</xdr:row>
      <xdr:rowOff>0</xdr:rowOff>
    </xdr:from>
    <xdr:to>
      <xdr:col>23</xdr:col>
      <xdr:colOff>428625</xdr:colOff>
      <xdr:row>21</xdr:row>
      <xdr:rowOff>0</xdr:rowOff>
    </xdr:to>
    <xdr:sp macro="" textlink="">
      <xdr:nvSpPr>
        <xdr:cNvPr id="1755599" name="mshpFracSepNL1" hidden="1"/>
        <xdr:cNvSpPr>
          <a:spLocks noChangeShapeType="1"/>
        </xdr:cNvSpPr>
      </xdr:nvSpPr>
      <xdr:spPr bwMode="auto">
        <a:xfrm flipV="1">
          <a:off x="6619875" y="42291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23</xdr:row>
      <xdr:rowOff>0</xdr:rowOff>
    </xdr:from>
    <xdr:to>
      <xdr:col>23</xdr:col>
      <xdr:colOff>428625</xdr:colOff>
      <xdr:row>23</xdr:row>
      <xdr:rowOff>0</xdr:rowOff>
    </xdr:to>
    <xdr:sp macro="" textlink="">
      <xdr:nvSpPr>
        <xdr:cNvPr id="1755600" name="mshpFracSepNL2" hidden="1"/>
        <xdr:cNvSpPr>
          <a:spLocks noChangeShapeType="1"/>
        </xdr:cNvSpPr>
      </xdr:nvSpPr>
      <xdr:spPr bwMode="auto">
        <a:xfrm flipV="1">
          <a:off x="6619875" y="47625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25</xdr:row>
      <xdr:rowOff>0</xdr:rowOff>
    </xdr:from>
    <xdr:to>
      <xdr:col>23</xdr:col>
      <xdr:colOff>428625</xdr:colOff>
      <xdr:row>25</xdr:row>
      <xdr:rowOff>0</xdr:rowOff>
    </xdr:to>
    <xdr:sp macro="" textlink="">
      <xdr:nvSpPr>
        <xdr:cNvPr id="1755601" name="mshpFracSepNL3" hidden="1"/>
        <xdr:cNvSpPr>
          <a:spLocks noChangeShapeType="1"/>
        </xdr:cNvSpPr>
      </xdr:nvSpPr>
      <xdr:spPr bwMode="auto">
        <a:xfrm flipV="1">
          <a:off x="6619875" y="52959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27</xdr:row>
      <xdr:rowOff>0</xdr:rowOff>
    </xdr:from>
    <xdr:to>
      <xdr:col>23</xdr:col>
      <xdr:colOff>428625</xdr:colOff>
      <xdr:row>27</xdr:row>
      <xdr:rowOff>0</xdr:rowOff>
    </xdr:to>
    <xdr:sp macro="" textlink="">
      <xdr:nvSpPr>
        <xdr:cNvPr id="1755602" name="mshpFracSepNL4"/>
        <xdr:cNvSpPr>
          <a:spLocks noChangeShapeType="1"/>
        </xdr:cNvSpPr>
      </xdr:nvSpPr>
      <xdr:spPr bwMode="auto">
        <a:xfrm flipV="1">
          <a:off x="6619875" y="58293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29</xdr:row>
      <xdr:rowOff>0</xdr:rowOff>
    </xdr:from>
    <xdr:to>
      <xdr:col>23</xdr:col>
      <xdr:colOff>428625</xdr:colOff>
      <xdr:row>29</xdr:row>
      <xdr:rowOff>0</xdr:rowOff>
    </xdr:to>
    <xdr:sp macro="" textlink="">
      <xdr:nvSpPr>
        <xdr:cNvPr id="1755603" name="mshpFracSepNL5"/>
        <xdr:cNvSpPr>
          <a:spLocks noChangeShapeType="1"/>
        </xdr:cNvSpPr>
      </xdr:nvSpPr>
      <xdr:spPr bwMode="auto">
        <a:xfrm flipV="1">
          <a:off x="6619875" y="63627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31</xdr:row>
      <xdr:rowOff>0</xdr:rowOff>
    </xdr:from>
    <xdr:to>
      <xdr:col>23</xdr:col>
      <xdr:colOff>428625</xdr:colOff>
      <xdr:row>31</xdr:row>
      <xdr:rowOff>0</xdr:rowOff>
    </xdr:to>
    <xdr:sp macro="" textlink="">
      <xdr:nvSpPr>
        <xdr:cNvPr id="1755604" name="mshpFracSepNL6"/>
        <xdr:cNvSpPr>
          <a:spLocks noChangeShapeType="1"/>
        </xdr:cNvSpPr>
      </xdr:nvSpPr>
      <xdr:spPr bwMode="auto">
        <a:xfrm flipV="1">
          <a:off x="6619875" y="68961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33</xdr:row>
      <xdr:rowOff>0</xdr:rowOff>
    </xdr:from>
    <xdr:to>
      <xdr:col>23</xdr:col>
      <xdr:colOff>428625</xdr:colOff>
      <xdr:row>33</xdr:row>
      <xdr:rowOff>0</xdr:rowOff>
    </xdr:to>
    <xdr:sp macro="" textlink="">
      <xdr:nvSpPr>
        <xdr:cNvPr id="1755605" name="mshpFracSepNL7"/>
        <xdr:cNvSpPr>
          <a:spLocks noChangeShapeType="1"/>
        </xdr:cNvSpPr>
      </xdr:nvSpPr>
      <xdr:spPr bwMode="auto">
        <a:xfrm flipV="1">
          <a:off x="6619875" y="74295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35</xdr:row>
      <xdr:rowOff>0</xdr:rowOff>
    </xdr:from>
    <xdr:to>
      <xdr:col>23</xdr:col>
      <xdr:colOff>428625</xdr:colOff>
      <xdr:row>35</xdr:row>
      <xdr:rowOff>0</xdr:rowOff>
    </xdr:to>
    <xdr:sp macro="" textlink="">
      <xdr:nvSpPr>
        <xdr:cNvPr id="1755606" name="mshpFracSepNL8"/>
        <xdr:cNvSpPr>
          <a:spLocks noChangeShapeType="1"/>
        </xdr:cNvSpPr>
      </xdr:nvSpPr>
      <xdr:spPr bwMode="auto">
        <a:xfrm flipV="1">
          <a:off x="6619875" y="79629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37</xdr:row>
      <xdr:rowOff>0</xdr:rowOff>
    </xdr:from>
    <xdr:to>
      <xdr:col>23</xdr:col>
      <xdr:colOff>428625</xdr:colOff>
      <xdr:row>37</xdr:row>
      <xdr:rowOff>0</xdr:rowOff>
    </xdr:to>
    <xdr:sp macro="" textlink="">
      <xdr:nvSpPr>
        <xdr:cNvPr id="1755607" name="mshpFracSepNL9"/>
        <xdr:cNvSpPr>
          <a:spLocks noChangeShapeType="1"/>
        </xdr:cNvSpPr>
      </xdr:nvSpPr>
      <xdr:spPr bwMode="auto">
        <a:xfrm flipV="1">
          <a:off x="6619875" y="84963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39</xdr:row>
      <xdr:rowOff>0</xdr:rowOff>
    </xdr:from>
    <xdr:to>
      <xdr:col>23</xdr:col>
      <xdr:colOff>428625</xdr:colOff>
      <xdr:row>39</xdr:row>
      <xdr:rowOff>0</xdr:rowOff>
    </xdr:to>
    <xdr:sp macro="" textlink="">
      <xdr:nvSpPr>
        <xdr:cNvPr id="1755608" name="mshpFracSepNL10"/>
        <xdr:cNvSpPr>
          <a:spLocks noChangeShapeType="1"/>
        </xdr:cNvSpPr>
      </xdr:nvSpPr>
      <xdr:spPr bwMode="auto">
        <a:xfrm flipV="1">
          <a:off x="6619875" y="90297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41</xdr:row>
      <xdr:rowOff>0</xdr:rowOff>
    </xdr:from>
    <xdr:to>
      <xdr:col>23</xdr:col>
      <xdr:colOff>428625</xdr:colOff>
      <xdr:row>41</xdr:row>
      <xdr:rowOff>0</xdr:rowOff>
    </xdr:to>
    <xdr:sp macro="" textlink="">
      <xdr:nvSpPr>
        <xdr:cNvPr id="1755609" name="mshpFracSepNL11"/>
        <xdr:cNvSpPr>
          <a:spLocks noChangeShapeType="1"/>
        </xdr:cNvSpPr>
      </xdr:nvSpPr>
      <xdr:spPr bwMode="auto">
        <a:xfrm flipV="1">
          <a:off x="6619875" y="95631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43</xdr:row>
      <xdr:rowOff>0</xdr:rowOff>
    </xdr:from>
    <xdr:to>
      <xdr:col>23</xdr:col>
      <xdr:colOff>428625</xdr:colOff>
      <xdr:row>43</xdr:row>
      <xdr:rowOff>0</xdr:rowOff>
    </xdr:to>
    <xdr:sp macro="" textlink="">
      <xdr:nvSpPr>
        <xdr:cNvPr id="1755610" name="mshpFracSepNL12"/>
        <xdr:cNvSpPr>
          <a:spLocks noChangeShapeType="1"/>
        </xdr:cNvSpPr>
      </xdr:nvSpPr>
      <xdr:spPr bwMode="auto">
        <a:xfrm flipV="1">
          <a:off x="6619875" y="100965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45</xdr:row>
      <xdr:rowOff>0</xdr:rowOff>
    </xdr:from>
    <xdr:to>
      <xdr:col>23</xdr:col>
      <xdr:colOff>428625</xdr:colOff>
      <xdr:row>45</xdr:row>
      <xdr:rowOff>0</xdr:rowOff>
    </xdr:to>
    <xdr:sp macro="" textlink="">
      <xdr:nvSpPr>
        <xdr:cNvPr id="1755611" name="mshpFracSepNL13"/>
        <xdr:cNvSpPr>
          <a:spLocks noChangeShapeType="1"/>
        </xdr:cNvSpPr>
      </xdr:nvSpPr>
      <xdr:spPr bwMode="auto">
        <a:xfrm flipV="1">
          <a:off x="6619875" y="106299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47</xdr:row>
      <xdr:rowOff>0</xdr:rowOff>
    </xdr:from>
    <xdr:to>
      <xdr:col>23</xdr:col>
      <xdr:colOff>428625</xdr:colOff>
      <xdr:row>47</xdr:row>
      <xdr:rowOff>0</xdr:rowOff>
    </xdr:to>
    <xdr:sp macro="" textlink="">
      <xdr:nvSpPr>
        <xdr:cNvPr id="1755612" name="mshpFracSepNL14"/>
        <xdr:cNvSpPr>
          <a:spLocks noChangeShapeType="1"/>
        </xdr:cNvSpPr>
      </xdr:nvSpPr>
      <xdr:spPr bwMode="auto">
        <a:xfrm flipV="1">
          <a:off x="6619875" y="111633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49</xdr:row>
      <xdr:rowOff>0</xdr:rowOff>
    </xdr:from>
    <xdr:to>
      <xdr:col>23</xdr:col>
      <xdr:colOff>428625</xdr:colOff>
      <xdr:row>49</xdr:row>
      <xdr:rowOff>0</xdr:rowOff>
    </xdr:to>
    <xdr:sp macro="" textlink="">
      <xdr:nvSpPr>
        <xdr:cNvPr id="1755613" name="mshpFracSepNL15"/>
        <xdr:cNvSpPr>
          <a:spLocks noChangeShapeType="1"/>
        </xdr:cNvSpPr>
      </xdr:nvSpPr>
      <xdr:spPr bwMode="auto">
        <a:xfrm flipV="1">
          <a:off x="6619875" y="116967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55</xdr:row>
      <xdr:rowOff>0</xdr:rowOff>
    </xdr:from>
    <xdr:to>
      <xdr:col>23</xdr:col>
      <xdr:colOff>428625</xdr:colOff>
      <xdr:row>55</xdr:row>
      <xdr:rowOff>0</xdr:rowOff>
    </xdr:to>
    <xdr:sp macro="" textlink="">
      <xdr:nvSpPr>
        <xdr:cNvPr id="1755614" name="mshpFracSepNL18"/>
        <xdr:cNvSpPr>
          <a:spLocks noChangeShapeType="1"/>
        </xdr:cNvSpPr>
      </xdr:nvSpPr>
      <xdr:spPr bwMode="auto">
        <a:xfrm flipV="1">
          <a:off x="6619875" y="132969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57</xdr:row>
      <xdr:rowOff>0</xdr:rowOff>
    </xdr:from>
    <xdr:to>
      <xdr:col>23</xdr:col>
      <xdr:colOff>428625</xdr:colOff>
      <xdr:row>57</xdr:row>
      <xdr:rowOff>0</xdr:rowOff>
    </xdr:to>
    <xdr:sp macro="" textlink="">
      <xdr:nvSpPr>
        <xdr:cNvPr id="1755615" name="mshpFracSepNL19"/>
        <xdr:cNvSpPr>
          <a:spLocks noChangeShapeType="1"/>
        </xdr:cNvSpPr>
      </xdr:nvSpPr>
      <xdr:spPr bwMode="auto">
        <a:xfrm flipV="1">
          <a:off x="6619875" y="138303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59</xdr:row>
      <xdr:rowOff>0</xdr:rowOff>
    </xdr:from>
    <xdr:to>
      <xdr:col>23</xdr:col>
      <xdr:colOff>428625</xdr:colOff>
      <xdr:row>59</xdr:row>
      <xdr:rowOff>0</xdr:rowOff>
    </xdr:to>
    <xdr:sp macro="" textlink="">
      <xdr:nvSpPr>
        <xdr:cNvPr id="1755616" name="mshpFracSepNL20"/>
        <xdr:cNvSpPr>
          <a:spLocks noChangeShapeType="1"/>
        </xdr:cNvSpPr>
      </xdr:nvSpPr>
      <xdr:spPr bwMode="auto">
        <a:xfrm flipV="1">
          <a:off x="6619875" y="143637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12</xdr:row>
      <xdr:rowOff>76200</xdr:rowOff>
    </xdr:from>
    <xdr:to>
      <xdr:col>28</xdr:col>
      <xdr:colOff>228600</xdr:colOff>
      <xdr:row>12</xdr:row>
      <xdr:rowOff>76200</xdr:rowOff>
    </xdr:to>
    <xdr:sp macro="" textlink="">
      <xdr:nvSpPr>
        <xdr:cNvPr id="1755617" name="mshpLineSPT12"/>
        <xdr:cNvSpPr>
          <a:spLocks noChangeShapeType="1"/>
        </xdr:cNvSpPr>
      </xdr:nvSpPr>
      <xdr:spPr bwMode="auto">
        <a:xfrm>
          <a:off x="8115300" y="2781300"/>
          <a:ext cx="495300" cy="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27</xdr:col>
      <xdr:colOff>0</xdr:colOff>
      <xdr:row>13</xdr:row>
      <xdr:rowOff>76200</xdr:rowOff>
    </xdr:from>
    <xdr:to>
      <xdr:col>28</xdr:col>
      <xdr:colOff>228600</xdr:colOff>
      <xdr:row>13</xdr:row>
      <xdr:rowOff>76200</xdr:rowOff>
    </xdr:to>
    <xdr:sp macro="" textlink="">
      <xdr:nvSpPr>
        <xdr:cNvPr id="1755618" name="mshpLineSPT23"/>
        <xdr:cNvSpPr>
          <a:spLocks noChangeShapeType="1"/>
        </xdr:cNvSpPr>
      </xdr:nvSpPr>
      <xdr:spPr bwMode="auto">
        <a:xfrm>
          <a:off x="8115300" y="2924175"/>
          <a:ext cx="495300" cy="0"/>
        </a:xfrm>
        <a:prstGeom prst="line">
          <a:avLst/>
        </a:prstGeom>
        <a:noFill/>
        <a:ln w="19050">
          <a:solidFill>
            <a:srgbClr val="008000"/>
          </a:solidFill>
          <a:round/>
          <a:headEnd type="oval" w="sm" len="sm"/>
          <a:tailEnd type="oval" w="sm" len="sm"/>
        </a:ln>
      </xdr:spPr>
    </xdr:sp>
    <xdr:clientData/>
  </xdr:twoCellAnchor>
  <xdr:twoCellAnchor>
    <xdr:from>
      <xdr:col>25</xdr:col>
      <xdr:colOff>57150</xdr:colOff>
      <xdr:row>20</xdr:row>
      <xdr:rowOff>0</xdr:rowOff>
    </xdr:from>
    <xdr:to>
      <xdr:col>25</xdr:col>
      <xdr:colOff>57150</xdr:colOff>
      <xdr:row>60</xdr:row>
      <xdr:rowOff>0</xdr:rowOff>
    </xdr:to>
    <xdr:sp macro="" textlink="">
      <xdr:nvSpPr>
        <xdr:cNvPr id="1755619" name="Line 70445"/>
        <xdr:cNvSpPr>
          <a:spLocks noChangeShapeType="1"/>
        </xdr:cNvSpPr>
      </xdr:nvSpPr>
      <xdr:spPr bwMode="auto">
        <a:xfrm>
          <a:off x="76390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25</xdr:col>
      <xdr:colOff>104775</xdr:colOff>
      <xdr:row>20</xdr:row>
      <xdr:rowOff>0</xdr:rowOff>
    </xdr:from>
    <xdr:to>
      <xdr:col>25</xdr:col>
      <xdr:colOff>104775</xdr:colOff>
      <xdr:row>60</xdr:row>
      <xdr:rowOff>0</xdr:rowOff>
    </xdr:to>
    <xdr:sp macro="" textlink="">
      <xdr:nvSpPr>
        <xdr:cNvPr id="1755620" name="Line 70446"/>
        <xdr:cNvSpPr>
          <a:spLocks noChangeShapeType="1"/>
        </xdr:cNvSpPr>
      </xdr:nvSpPr>
      <xdr:spPr bwMode="auto">
        <a:xfrm>
          <a:off x="768667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25</xdr:col>
      <xdr:colOff>161925</xdr:colOff>
      <xdr:row>20</xdr:row>
      <xdr:rowOff>0</xdr:rowOff>
    </xdr:from>
    <xdr:to>
      <xdr:col>25</xdr:col>
      <xdr:colOff>161925</xdr:colOff>
      <xdr:row>60</xdr:row>
      <xdr:rowOff>0</xdr:rowOff>
    </xdr:to>
    <xdr:sp macro="" textlink="">
      <xdr:nvSpPr>
        <xdr:cNvPr id="1755621" name="Line 70447"/>
        <xdr:cNvSpPr>
          <a:spLocks noChangeShapeType="1"/>
        </xdr:cNvSpPr>
      </xdr:nvSpPr>
      <xdr:spPr bwMode="auto">
        <a:xfrm>
          <a:off x="774382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25</xdr:col>
      <xdr:colOff>209550</xdr:colOff>
      <xdr:row>20</xdr:row>
      <xdr:rowOff>0</xdr:rowOff>
    </xdr:from>
    <xdr:to>
      <xdr:col>25</xdr:col>
      <xdr:colOff>209550</xdr:colOff>
      <xdr:row>60</xdr:row>
      <xdr:rowOff>0</xdr:rowOff>
    </xdr:to>
    <xdr:sp macro="" textlink="">
      <xdr:nvSpPr>
        <xdr:cNvPr id="1755622" name="Line 70448"/>
        <xdr:cNvSpPr>
          <a:spLocks noChangeShapeType="1"/>
        </xdr:cNvSpPr>
      </xdr:nvSpPr>
      <xdr:spPr bwMode="auto">
        <a:xfrm>
          <a:off x="77914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26</xdr:col>
      <xdr:colOff>0</xdr:colOff>
      <xdr:row>19</xdr:row>
      <xdr:rowOff>114300</xdr:rowOff>
    </xdr:from>
    <xdr:to>
      <xdr:col>26</xdr:col>
      <xdr:colOff>0</xdr:colOff>
      <xdr:row>60</xdr:row>
      <xdr:rowOff>0</xdr:rowOff>
    </xdr:to>
    <xdr:sp macro="" textlink="">
      <xdr:nvSpPr>
        <xdr:cNvPr id="1755623" name="Line 70449"/>
        <xdr:cNvSpPr>
          <a:spLocks noChangeShapeType="1"/>
        </xdr:cNvSpPr>
      </xdr:nvSpPr>
      <xdr:spPr bwMode="auto">
        <a:xfrm>
          <a:off x="7848600" y="3867150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57150</xdr:colOff>
      <xdr:row>20</xdr:row>
      <xdr:rowOff>0</xdr:rowOff>
    </xdr:from>
    <xdr:to>
      <xdr:col>26</xdr:col>
      <xdr:colOff>57150</xdr:colOff>
      <xdr:row>60</xdr:row>
      <xdr:rowOff>0</xdr:rowOff>
    </xdr:to>
    <xdr:sp macro="" textlink="">
      <xdr:nvSpPr>
        <xdr:cNvPr id="1755624" name="Line 70450"/>
        <xdr:cNvSpPr>
          <a:spLocks noChangeShapeType="1"/>
        </xdr:cNvSpPr>
      </xdr:nvSpPr>
      <xdr:spPr bwMode="auto">
        <a:xfrm>
          <a:off x="79057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26</xdr:col>
      <xdr:colOff>104775</xdr:colOff>
      <xdr:row>20</xdr:row>
      <xdr:rowOff>0</xdr:rowOff>
    </xdr:from>
    <xdr:to>
      <xdr:col>26</xdr:col>
      <xdr:colOff>104775</xdr:colOff>
      <xdr:row>60</xdr:row>
      <xdr:rowOff>0</xdr:rowOff>
    </xdr:to>
    <xdr:sp macro="" textlink="">
      <xdr:nvSpPr>
        <xdr:cNvPr id="1755625" name="Line 70451"/>
        <xdr:cNvSpPr>
          <a:spLocks noChangeShapeType="1"/>
        </xdr:cNvSpPr>
      </xdr:nvSpPr>
      <xdr:spPr bwMode="auto">
        <a:xfrm>
          <a:off x="795337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26</xdr:col>
      <xdr:colOff>161925</xdr:colOff>
      <xdr:row>20</xdr:row>
      <xdr:rowOff>0</xdr:rowOff>
    </xdr:from>
    <xdr:to>
      <xdr:col>26</xdr:col>
      <xdr:colOff>161925</xdr:colOff>
      <xdr:row>60</xdr:row>
      <xdr:rowOff>0</xdr:rowOff>
    </xdr:to>
    <xdr:sp macro="" textlink="">
      <xdr:nvSpPr>
        <xdr:cNvPr id="1755626" name="Line 70452"/>
        <xdr:cNvSpPr>
          <a:spLocks noChangeShapeType="1"/>
        </xdr:cNvSpPr>
      </xdr:nvSpPr>
      <xdr:spPr bwMode="auto">
        <a:xfrm>
          <a:off x="801052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26</xdr:col>
      <xdr:colOff>209550</xdr:colOff>
      <xdr:row>20</xdr:row>
      <xdr:rowOff>0</xdr:rowOff>
    </xdr:from>
    <xdr:to>
      <xdr:col>26</xdr:col>
      <xdr:colOff>209550</xdr:colOff>
      <xdr:row>60</xdr:row>
      <xdr:rowOff>0</xdr:rowOff>
    </xdr:to>
    <xdr:sp macro="" textlink="">
      <xdr:nvSpPr>
        <xdr:cNvPr id="1755627" name="Line 70453"/>
        <xdr:cNvSpPr>
          <a:spLocks noChangeShapeType="1"/>
        </xdr:cNvSpPr>
      </xdr:nvSpPr>
      <xdr:spPr bwMode="auto">
        <a:xfrm>
          <a:off x="80581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19</xdr:row>
      <xdr:rowOff>114300</xdr:rowOff>
    </xdr:from>
    <xdr:to>
      <xdr:col>27</xdr:col>
      <xdr:colOff>0</xdr:colOff>
      <xdr:row>60</xdr:row>
      <xdr:rowOff>0</xdr:rowOff>
    </xdr:to>
    <xdr:sp macro="" textlink="">
      <xdr:nvSpPr>
        <xdr:cNvPr id="1755628" name="Line 70454"/>
        <xdr:cNvSpPr>
          <a:spLocks noChangeShapeType="1"/>
        </xdr:cNvSpPr>
      </xdr:nvSpPr>
      <xdr:spPr bwMode="auto">
        <a:xfrm>
          <a:off x="8115300" y="3867150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57150</xdr:colOff>
      <xdr:row>20</xdr:row>
      <xdr:rowOff>0</xdr:rowOff>
    </xdr:from>
    <xdr:to>
      <xdr:col>27</xdr:col>
      <xdr:colOff>57150</xdr:colOff>
      <xdr:row>60</xdr:row>
      <xdr:rowOff>0</xdr:rowOff>
    </xdr:to>
    <xdr:sp macro="" textlink="">
      <xdr:nvSpPr>
        <xdr:cNvPr id="1755629" name="Line 70455"/>
        <xdr:cNvSpPr>
          <a:spLocks noChangeShapeType="1"/>
        </xdr:cNvSpPr>
      </xdr:nvSpPr>
      <xdr:spPr bwMode="auto">
        <a:xfrm>
          <a:off x="81724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27</xdr:col>
      <xdr:colOff>104775</xdr:colOff>
      <xdr:row>20</xdr:row>
      <xdr:rowOff>0</xdr:rowOff>
    </xdr:from>
    <xdr:to>
      <xdr:col>27</xdr:col>
      <xdr:colOff>104775</xdr:colOff>
      <xdr:row>60</xdr:row>
      <xdr:rowOff>0</xdr:rowOff>
    </xdr:to>
    <xdr:sp macro="" textlink="">
      <xdr:nvSpPr>
        <xdr:cNvPr id="1755630" name="Line 70456"/>
        <xdr:cNvSpPr>
          <a:spLocks noChangeShapeType="1"/>
        </xdr:cNvSpPr>
      </xdr:nvSpPr>
      <xdr:spPr bwMode="auto">
        <a:xfrm>
          <a:off x="822007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27</xdr:col>
      <xdr:colOff>161925</xdr:colOff>
      <xdr:row>20</xdr:row>
      <xdr:rowOff>0</xdr:rowOff>
    </xdr:from>
    <xdr:to>
      <xdr:col>27</xdr:col>
      <xdr:colOff>161925</xdr:colOff>
      <xdr:row>60</xdr:row>
      <xdr:rowOff>0</xdr:rowOff>
    </xdr:to>
    <xdr:sp macro="" textlink="">
      <xdr:nvSpPr>
        <xdr:cNvPr id="1755631" name="Line 70457"/>
        <xdr:cNvSpPr>
          <a:spLocks noChangeShapeType="1"/>
        </xdr:cNvSpPr>
      </xdr:nvSpPr>
      <xdr:spPr bwMode="auto">
        <a:xfrm>
          <a:off x="827722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27</xdr:col>
      <xdr:colOff>209550</xdr:colOff>
      <xdr:row>20</xdr:row>
      <xdr:rowOff>0</xdr:rowOff>
    </xdr:from>
    <xdr:to>
      <xdr:col>27</xdr:col>
      <xdr:colOff>209550</xdr:colOff>
      <xdr:row>60</xdr:row>
      <xdr:rowOff>0</xdr:rowOff>
    </xdr:to>
    <xdr:sp macro="" textlink="">
      <xdr:nvSpPr>
        <xdr:cNvPr id="1755632" name="Line 70458"/>
        <xdr:cNvSpPr>
          <a:spLocks noChangeShapeType="1"/>
        </xdr:cNvSpPr>
      </xdr:nvSpPr>
      <xdr:spPr bwMode="auto">
        <a:xfrm>
          <a:off x="83248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19</xdr:row>
      <xdr:rowOff>114300</xdr:rowOff>
    </xdr:from>
    <xdr:to>
      <xdr:col>28</xdr:col>
      <xdr:colOff>0</xdr:colOff>
      <xdr:row>60</xdr:row>
      <xdr:rowOff>0</xdr:rowOff>
    </xdr:to>
    <xdr:sp macro="" textlink="">
      <xdr:nvSpPr>
        <xdr:cNvPr id="1755633" name="Line 70459"/>
        <xdr:cNvSpPr>
          <a:spLocks noChangeShapeType="1"/>
        </xdr:cNvSpPr>
      </xdr:nvSpPr>
      <xdr:spPr bwMode="auto">
        <a:xfrm>
          <a:off x="8382000" y="3867150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57150</xdr:colOff>
      <xdr:row>20</xdr:row>
      <xdr:rowOff>0</xdr:rowOff>
    </xdr:from>
    <xdr:to>
      <xdr:col>28</xdr:col>
      <xdr:colOff>57150</xdr:colOff>
      <xdr:row>60</xdr:row>
      <xdr:rowOff>0</xdr:rowOff>
    </xdr:to>
    <xdr:sp macro="" textlink="">
      <xdr:nvSpPr>
        <xdr:cNvPr id="1755634" name="Line 70460"/>
        <xdr:cNvSpPr>
          <a:spLocks noChangeShapeType="1"/>
        </xdr:cNvSpPr>
      </xdr:nvSpPr>
      <xdr:spPr bwMode="auto">
        <a:xfrm>
          <a:off x="84391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28</xdr:col>
      <xdr:colOff>104775</xdr:colOff>
      <xdr:row>20</xdr:row>
      <xdr:rowOff>0</xdr:rowOff>
    </xdr:from>
    <xdr:to>
      <xdr:col>28</xdr:col>
      <xdr:colOff>104775</xdr:colOff>
      <xdr:row>60</xdr:row>
      <xdr:rowOff>0</xdr:rowOff>
    </xdr:to>
    <xdr:sp macro="" textlink="">
      <xdr:nvSpPr>
        <xdr:cNvPr id="1755635" name="Line 70461"/>
        <xdr:cNvSpPr>
          <a:spLocks noChangeShapeType="1"/>
        </xdr:cNvSpPr>
      </xdr:nvSpPr>
      <xdr:spPr bwMode="auto">
        <a:xfrm>
          <a:off x="848677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28</xdr:col>
      <xdr:colOff>161925</xdr:colOff>
      <xdr:row>20</xdr:row>
      <xdr:rowOff>0</xdr:rowOff>
    </xdr:from>
    <xdr:to>
      <xdr:col>28</xdr:col>
      <xdr:colOff>161925</xdr:colOff>
      <xdr:row>60</xdr:row>
      <xdr:rowOff>0</xdr:rowOff>
    </xdr:to>
    <xdr:sp macro="" textlink="">
      <xdr:nvSpPr>
        <xdr:cNvPr id="1755636" name="Line 70462"/>
        <xdr:cNvSpPr>
          <a:spLocks noChangeShapeType="1"/>
        </xdr:cNvSpPr>
      </xdr:nvSpPr>
      <xdr:spPr bwMode="auto">
        <a:xfrm>
          <a:off x="854392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28</xdr:col>
      <xdr:colOff>209550</xdr:colOff>
      <xdr:row>20</xdr:row>
      <xdr:rowOff>0</xdr:rowOff>
    </xdr:from>
    <xdr:to>
      <xdr:col>28</xdr:col>
      <xdr:colOff>209550</xdr:colOff>
      <xdr:row>60</xdr:row>
      <xdr:rowOff>0</xdr:rowOff>
    </xdr:to>
    <xdr:sp macro="" textlink="">
      <xdr:nvSpPr>
        <xdr:cNvPr id="1755637" name="Line 70463"/>
        <xdr:cNvSpPr>
          <a:spLocks noChangeShapeType="1"/>
        </xdr:cNvSpPr>
      </xdr:nvSpPr>
      <xdr:spPr bwMode="auto">
        <a:xfrm>
          <a:off x="85915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19</xdr:row>
      <xdr:rowOff>114300</xdr:rowOff>
    </xdr:from>
    <xdr:to>
      <xdr:col>29</xdr:col>
      <xdr:colOff>0</xdr:colOff>
      <xdr:row>60</xdr:row>
      <xdr:rowOff>0</xdr:rowOff>
    </xdr:to>
    <xdr:sp macro="" textlink="">
      <xdr:nvSpPr>
        <xdr:cNvPr id="1755638" name="Line 70464"/>
        <xdr:cNvSpPr>
          <a:spLocks noChangeShapeType="1"/>
        </xdr:cNvSpPr>
      </xdr:nvSpPr>
      <xdr:spPr bwMode="auto">
        <a:xfrm>
          <a:off x="8648700" y="3867150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57150</xdr:colOff>
      <xdr:row>20</xdr:row>
      <xdr:rowOff>0</xdr:rowOff>
    </xdr:from>
    <xdr:to>
      <xdr:col>29</xdr:col>
      <xdr:colOff>57150</xdr:colOff>
      <xdr:row>60</xdr:row>
      <xdr:rowOff>0</xdr:rowOff>
    </xdr:to>
    <xdr:sp macro="" textlink="">
      <xdr:nvSpPr>
        <xdr:cNvPr id="1755639" name="Line 70465"/>
        <xdr:cNvSpPr>
          <a:spLocks noChangeShapeType="1"/>
        </xdr:cNvSpPr>
      </xdr:nvSpPr>
      <xdr:spPr bwMode="auto">
        <a:xfrm>
          <a:off x="87058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29</xdr:col>
      <xdr:colOff>104775</xdr:colOff>
      <xdr:row>20</xdr:row>
      <xdr:rowOff>0</xdr:rowOff>
    </xdr:from>
    <xdr:to>
      <xdr:col>29</xdr:col>
      <xdr:colOff>104775</xdr:colOff>
      <xdr:row>60</xdr:row>
      <xdr:rowOff>0</xdr:rowOff>
    </xdr:to>
    <xdr:sp macro="" textlink="">
      <xdr:nvSpPr>
        <xdr:cNvPr id="1755640" name="Line 70466"/>
        <xdr:cNvSpPr>
          <a:spLocks noChangeShapeType="1"/>
        </xdr:cNvSpPr>
      </xdr:nvSpPr>
      <xdr:spPr bwMode="auto">
        <a:xfrm>
          <a:off x="875347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29</xdr:col>
      <xdr:colOff>161925</xdr:colOff>
      <xdr:row>20</xdr:row>
      <xdr:rowOff>0</xdr:rowOff>
    </xdr:from>
    <xdr:to>
      <xdr:col>29</xdr:col>
      <xdr:colOff>161925</xdr:colOff>
      <xdr:row>60</xdr:row>
      <xdr:rowOff>0</xdr:rowOff>
    </xdr:to>
    <xdr:sp macro="" textlink="">
      <xdr:nvSpPr>
        <xdr:cNvPr id="1755641" name="Line 70467"/>
        <xdr:cNvSpPr>
          <a:spLocks noChangeShapeType="1"/>
        </xdr:cNvSpPr>
      </xdr:nvSpPr>
      <xdr:spPr bwMode="auto">
        <a:xfrm>
          <a:off x="881062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29</xdr:col>
      <xdr:colOff>209550</xdr:colOff>
      <xdr:row>20</xdr:row>
      <xdr:rowOff>0</xdr:rowOff>
    </xdr:from>
    <xdr:to>
      <xdr:col>29</xdr:col>
      <xdr:colOff>209550</xdr:colOff>
      <xdr:row>60</xdr:row>
      <xdr:rowOff>0</xdr:rowOff>
    </xdr:to>
    <xdr:sp macro="" textlink="">
      <xdr:nvSpPr>
        <xdr:cNvPr id="1755642" name="Line 70468"/>
        <xdr:cNvSpPr>
          <a:spLocks noChangeShapeType="1"/>
        </xdr:cNvSpPr>
      </xdr:nvSpPr>
      <xdr:spPr bwMode="auto">
        <a:xfrm>
          <a:off x="88582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19</xdr:row>
      <xdr:rowOff>114300</xdr:rowOff>
    </xdr:from>
    <xdr:to>
      <xdr:col>30</xdr:col>
      <xdr:colOff>0</xdr:colOff>
      <xdr:row>60</xdr:row>
      <xdr:rowOff>0</xdr:rowOff>
    </xdr:to>
    <xdr:sp macro="" textlink="">
      <xdr:nvSpPr>
        <xdr:cNvPr id="1755643" name="Line 70469"/>
        <xdr:cNvSpPr>
          <a:spLocks noChangeShapeType="1"/>
        </xdr:cNvSpPr>
      </xdr:nvSpPr>
      <xdr:spPr bwMode="auto">
        <a:xfrm>
          <a:off x="8915400" y="3867150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57150</xdr:colOff>
      <xdr:row>20</xdr:row>
      <xdr:rowOff>0</xdr:rowOff>
    </xdr:from>
    <xdr:to>
      <xdr:col>30</xdr:col>
      <xdr:colOff>57150</xdr:colOff>
      <xdr:row>60</xdr:row>
      <xdr:rowOff>0</xdr:rowOff>
    </xdr:to>
    <xdr:sp macro="" textlink="">
      <xdr:nvSpPr>
        <xdr:cNvPr id="1755644" name="Line 70470"/>
        <xdr:cNvSpPr>
          <a:spLocks noChangeShapeType="1"/>
        </xdr:cNvSpPr>
      </xdr:nvSpPr>
      <xdr:spPr bwMode="auto">
        <a:xfrm>
          <a:off x="89725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30</xdr:col>
      <xdr:colOff>104775</xdr:colOff>
      <xdr:row>20</xdr:row>
      <xdr:rowOff>0</xdr:rowOff>
    </xdr:from>
    <xdr:to>
      <xdr:col>30</xdr:col>
      <xdr:colOff>104775</xdr:colOff>
      <xdr:row>60</xdr:row>
      <xdr:rowOff>0</xdr:rowOff>
    </xdr:to>
    <xdr:sp macro="" textlink="">
      <xdr:nvSpPr>
        <xdr:cNvPr id="1755645" name="Line 70471"/>
        <xdr:cNvSpPr>
          <a:spLocks noChangeShapeType="1"/>
        </xdr:cNvSpPr>
      </xdr:nvSpPr>
      <xdr:spPr bwMode="auto">
        <a:xfrm>
          <a:off x="902017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30</xdr:col>
      <xdr:colOff>161925</xdr:colOff>
      <xdr:row>20</xdr:row>
      <xdr:rowOff>0</xdr:rowOff>
    </xdr:from>
    <xdr:to>
      <xdr:col>30</xdr:col>
      <xdr:colOff>161925</xdr:colOff>
      <xdr:row>60</xdr:row>
      <xdr:rowOff>0</xdr:rowOff>
    </xdr:to>
    <xdr:sp macro="" textlink="">
      <xdr:nvSpPr>
        <xdr:cNvPr id="1755646" name="Line 70472"/>
        <xdr:cNvSpPr>
          <a:spLocks noChangeShapeType="1"/>
        </xdr:cNvSpPr>
      </xdr:nvSpPr>
      <xdr:spPr bwMode="auto">
        <a:xfrm>
          <a:off x="907732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30</xdr:col>
      <xdr:colOff>209550</xdr:colOff>
      <xdr:row>20</xdr:row>
      <xdr:rowOff>0</xdr:rowOff>
    </xdr:from>
    <xdr:to>
      <xdr:col>30</xdr:col>
      <xdr:colOff>209550</xdr:colOff>
      <xdr:row>60</xdr:row>
      <xdr:rowOff>0</xdr:rowOff>
    </xdr:to>
    <xdr:sp macro="" textlink="">
      <xdr:nvSpPr>
        <xdr:cNvPr id="1755647" name="Line 70473"/>
        <xdr:cNvSpPr>
          <a:spLocks noChangeShapeType="1"/>
        </xdr:cNvSpPr>
      </xdr:nvSpPr>
      <xdr:spPr bwMode="auto">
        <a:xfrm>
          <a:off x="91249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19</xdr:row>
      <xdr:rowOff>114300</xdr:rowOff>
    </xdr:from>
    <xdr:to>
      <xdr:col>31</xdr:col>
      <xdr:colOff>0</xdr:colOff>
      <xdr:row>60</xdr:row>
      <xdr:rowOff>0</xdr:rowOff>
    </xdr:to>
    <xdr:sp macro="" textlink="">
      <xdr:nvSpPr>
        <xdr:cNvPr id="1755648" name="Line 70474"/>
        <xdr:cNvSpPr>
          <a:spLocks noChangeShapeType="1"/>
        </xdr:cNvSpPr>
      </xdr:nvSpPr>
      <xdr:spPr bwMode="auto">
        <a:xfrm>
          <a:off x="9182100" y="3867150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57150</xdr:colOff>
      <xdr:row>20</xdr:row>
      <xdr:rowOff>0</xdr:rowOff>
    </xdr:from>
    <xdr:to>
      <xdr:col>31</xdr:col>
      <xdr:colOff>57150</xdr:colOff>
      <xdr:row>60</xdr:row>
      <xdr:rowOff>0</xdr:rowOff>
    </xdr:to>
    <xdr:sp macro="" textlink="">
      <xdr:nvSpPr>
        <xdr:cNvPr id="1755649" name="Line 70475"/>
        <xdr:cNvSpPr>
          <a:spLocks noChangeShapeType="1"/>
        </xdr:cNvSpPr>
      </xdr:nvSpPr>
      <xdr:spPr bwMode="auto">
        <a:xfrm>
          <a:off x="92392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31</xdr:col>
      <xdr:colOff>104775</xdr:colOff>
      <xdr:row>20</xdr:row>
      <xdr:rowOff>0</xdr:rowOff>
    </xdr:from>
    <xdr:to>
      <xdr:col>31</xdr:col>
      <xdr:colOff>104775</xdr:colOff>
      <xdr:row>60</xdr:row>
      <xdr:rowOff>0</xdr:rowOff>
    </xdr:to>
    <xdr:sp macro="" textlink="">
      <xdr:nvSpPr>
        <xdr:cNvPr id="1755650" name="Line 70476"/>
        <xdr:cNvSpPr>
          <a:spLocks noChangeShapeType="1"/>
        </xdr:cNvSpPr>
      </xdr:nvSpPr>
      <xdr:spPr bwMode="auto">
        <a:xfrm>
          <a:off x="928687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31</xdr:col>
      <xdr:colOff>161925</xdr:colOff>
      <xdr:row>20</xdr:row>
      <xdr:rowOff>0</xdr:rowOff>
    </xdr:from>
    <xdr:to>
      <xdr:col>31</xdr:col>
      <xdr:colOff>161925</xdr:colOff>
      <xdr:row>60</xdr:row>
      <xdr:rowOff>0</xdr:rowOff>
    </xdr:to>
    <xdr:sp macro="" textlink="">
      <xdr:nvSpPr>
        <xdr:cNvPr id="1755651" name="Line 70477"/>
        <xdr:cNvSpPr>
          <a:spLocks noChangeShapeType="1"/>
        </xdr:cNvSpPr>
      </xdr:nvSpPr>
      <xdr:spPr bwMode="auto">
        <a:xfrm>
          <a:off x="934402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31</xdr:col>
      <xdr:colOff>209550</xdr:colOff>
      <xdr:row>20</xdr:row>
      <xdr:rowOff>0</xdr:rowOff>
    </xdr:from>
    <xdr:to>
      <xdr:col>31</xdr:col>
      <xdr:colOff>209550</xdr:colOff>
      <xdr:row>60</xdr:row>
      <xdr:rowOff>0</xdr:rowOff>
    </xdr:to>
    <xdr:sp macro="" textlink="">
      <xdr:nvSpPr>
        <xdr:cNvPr id="1755652" name="Line 70478"/>
        <xdr:cNvSpPr>
          <a:spLocks noChangeShapeType="1"/>
        </xdr:cNvSpPr>
      </xdr:nvSpPr>
      <xdr:spPr bwMode="auto">
        <a:xfrm>
          <a:off x="93916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19</xdr:row>
      <xdr:rowOff>114300</xdr:rowOff>
    </xdr:from>
    <xdr:to>
      <xdr:col>32</xdr:col>
      <xdr:colOff>0</xdr:colOff>
      <xdr:row>60</xdr:row>
      <xdr:rowOff>0</xdr:rowOff>
    </xdr:to>
    <xdr:sp macro="" textlink="">
      <xdr:nvSpPr>
        <xdr:cNvPr id="1755653" name="Line 70479"/>
        <xdr:cNvSpPr>
          <a:spLocks noChangeShapeType="1"/>
        </xdr:cNvSpPr>
      </xdr:nvSpPr>
      <xdr:spPr bwMode="auto">
        <a:xfrm>
          <a:off x="9448800" y="3867150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57150</xdr:colOff>
      <xdr:row>20</xdr:row>
      <xdr:rowOff>0</xdr:rowOff>
    </xdr:from>
    <xdr:to>
      <xdr:col>32</xdr:col>
      <xdr:colOff>57150</xdr:colOff>
      <xdr:row>60</xdr:row>
      <xdr:rowOff>0</xdr:rowOff>
    </xdr:to>
    <xdr:sp macro="" textlink="">
      <xdr:nvSpPr>
        <xdr:cNvPr id="1755654" name="Line 70480"/>
        <xdr:cNvSpPr>
          <a:spLocks noChangeShapeType="1"/>
        </xdr:cNvSpPr>
      </xdr:nvSpPr>
      <xdr:spPr bwMode="auto">
        <a:xfrm>
          <a:off x="95059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32</xdr:col>
      <xdr:colOff>104775</xdr:colOff>
      <xdr:row>20</xdr:row>
      <xdr:rowOff>0</xdr:rowOff>
    </xdr:from>
    <xdr:to>
      <xdr:col>32</xdr:col>
      <xdr:colOff>104775</xdr:colOff>
      <xdr:row>60</xdr:row>
      <xdr:rowOff>0</xdr:rowOff>
    </xdr:to>
    <xdr:sp macro="" textlink="">
      <xdr:nvSpPr>
        <xdr:cNvPr id="1755655" name="Line 70481"/>
        <xdr:cNvSpPr>
          <a:spLocks noChangeShapeType="1"/>
        </xdr:cNvSpPr>
      </xdr:nvSpPr>
      <xdr:spPr bwMode="auto">
        <a:xfrm>
          <a:off x="955357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32</xdr:col>
      <xdr:colOff>161925</xdr:colOff>
      <xdr:row>20</xdr:row>
      <xdr:rowOff>0</xdr:rowOff>
    </xdr:from>
    <xdr:to>
      <xdr:col>32</xdr:col>
      <xdr:colOff>161925</xdr:colOff>
      <xdr:row>60</xdr:row>
      <xdr:rowOff>0</xdr:rowOff>
    </xdr:to>
    <xdr:sp macro="" textlink="">
      <xdr:nvSpPr>
        <xdr:cNvPr id="1755656" name="Line 70482"/>
        <xdr:cNvSpPr>
          <a:spLocks noChangeShapeType="1"/>
        </xdr:cNvSpPr>
      </xdr:nvSpPr>
      <xdr:spPr bwMode="auto">
        <a:xfrm>
          <a:off x="961072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32</xdr:col>
      <xdr:colOff>209550</xdr:colOff>
      <xdr:row>20</xdr:row>
      <xdr:rowOff>0</xdr:rowOff>
    </xdr:from>
    <xdr:to>
      <xdr:col>32</xdr:col>
      <xdr:colOff>209550</xdr:colOff>
      <xdr:row>60</xdr:row>
      <xdr:rowOff>0</xdr:rowOff>
    </xdr:to>
    <xdr:sp macro="" textlink="">
      <xdr:nvSpPr>
        <xdr:cNvPr id="1755657" name="Line 70483"/>
        <xdr:cNvSpPr>
          <a:spLocks noChangeShapeType="1"/>
        </xdr:cNvSpPr>
      </xdr:nvSpPr>
      <xdr:spPr bwMode="auto">
        <a:xfrm>
          <a:off x="96583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12</xdr:col>
      <xdr:colOff>28575</xdr:colOff>
      <xdr:row>12</xdr:row>
      <xdr:rowOff>114300</xdr:rowOff>
    </xdr:from>
    <xdr:to>
      <xdr:col>12</xdr:col>
      <xdr:colOff>85725</xdr:colOff>
      <xdr:row>15</xdr:row>
      <xdr:rowOff>19050</xdr:rowOff>
    </xdr:to>
    <xdr:sp macro="" textlink="">
      <xdr:nvSpPr>
        <xdr:cNvPr id="1755658" name="AutoShape 78103"/>
        <xdr:cNvSpPr>
          <a:spLocks/>
        </xdr:cNvSpPr>
      </xdr:nvSpPr>
      <xdr:spPr bwMode="auto">
        <a:xfrm>
          <a:off x="3781425" y="2819400"/>
          <a:ext cx="57150" cy="400050"/>
        </a:xfrm>
        <a:prstGeom prst="leftBrace">
          <a:avLst>
            <a:gd name="adj1" fmla="val 58333"/>
            <a:gd name="adj2" fmla="val 50000"/>
          </a:avLst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12</xdr:col>
      <xdr:colOff>180975</xdr:colOff>
      <xdr:row>13</xdr:row>
      <xdr:rowOff>9525</xdr:rowOff>
    </xdr:from>
    <xdr:to>
      <xdr:col>18</xdr:col>
      <xdr:colOff>66675</xdr:colOff>
      <xdr:row>14</xdr:row>
      <xdr:rowOff>180975</xdr:rowOff>
    </xdr:to>
    <xdr:sp macro="" textlink="">
      <xdr:nvSpPr>
        <xdr:cNvPr id="1547544" name="Text Box 78104"/>
        <xdr:cNvSpPr txBox="1">
          <a:spLocks noChangeArrowheads="1"/>
        </xdr:cNvSpPr>
      </xdr:nvSpPr>
      <xdr:spPr bwMode="auto">
        <a:xfrm>
          <a:off x="4076700" y="1885950"/>
          <a:ext cx="13144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Ø INTERNO = 34.9 mm</a:t>
          </a:r>
        </a:p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Ø EXTERNO = 50.8 mm</a:t>
          </a:r>
        </a:p>
      </xdr:txBody>
    </xdr:sp>
    <xdr:clientData/>
  </xdr:twoCellAnchor>
  <xdr:twoCellAnchor editAs="oneCell">
    <xdr:from>
      <xdr:col>32</xdr:col>
      <xdr:colOff>209550</xdr:colOff>
      <xdr:row>18</xdr:row>
      <xdr:rowOff>38100</xdr:rowOff>
    </xdr:from>
    <xdr:to>
      <xdr:col>33</xdr:col>
      <xdr:colOff>104775</xdr:colOff>
      <xdr:row>19</xdr:row>
      <xdr:rowOff>142875</xdr:rowOff>
    </xdr:to>
    <xdr:sp macro="" textlink="">
      <xdr:nvSpPr>
        <xdr:cNvPr id="1547545" name="Rectangle 35314"/>
        <xdr:cNvSpPr>
          <a:spLocks noChangeArrowheads="1"/>
        </xdr:cNvSpPr>
      </xdr:nvSpPr>
      <xdr:spPr bwMode="auto">
        <a:xfrm>
          <a:off x="9229725" y="2752725"/>
          <a:ext cx="161925" cy="171450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40</a:t>
          </a:r>
        </a:p>
      </xdr:txBody>
    </xdr:sp>
    <xdr:clientData/>
  </xdr:twoCellAnchor>
  <xdr:twoCellAnchor>
    <xdr:from>
      <xdr:col>33</xdr:col>
      <xdr:colOff>0</xdr:colOff>
      <xdr:row>19</xdr:row>
      <xdr:rowOff>114300</xdr:rowOff>
    </xdr:from>
    <xdr:to>
      <xdr:col>33</xdr:col>
      <xdr:colOff>0</xdr:colOff>
      <xdr:row>60</xdr:row>
      <xdr:rowOff>0</xdr:rowOff>
    </xdr:to>
    <xdr:sp macro="" textlink="">
      <xdr:nvSpPr>
        <xdr:cNvPr id="1755661" name="Line 70474"/>
        <xdr:cNvSpPr>
          <a:spLocks noChangeShapeType="1"/>
        </xdr:cNvSpPr>
      </xdr:nvSpPr>
      <xdr:spPr bwMode="auto">
        <a:xfrm>
          <a:off x="9715500" y="3867150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57150</xdr:colOff>
      <xdr:row>20</xdr:row>
      <xdr:rowOff>0</xdr:rowOff>
    </xdr:from>
    <xdr:to>
      <xdr:col>33</xdr:col>
      <xdr:colOff>57150</xdr:colOff>
      <xdr:row>60</xdr:row>
      <xdr:rowOff>0</xdr:rowOff>
    </xdr:to>
    <xdr:sp macro="" textlink="">
      <xdr:nvSpPr>
        <xdr:cNvPr id="1755662" name="Line 70475"/>
        <xdr:cNvSpPr>
          <a:spLocks noChangeShapeType="1"/>
        </xdr:cNvSpPr>
      </xdr:nvSpPr>
      <xdr:spPr bwMode="auto">
        <a:xfrm>
          <a:off x="97726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33</xdr:col>
      <xdr:colOff>104775</xdr:colOff>
      <xdr:row>20</xdr:row>
      <xdr:rowOff>0</xdr:rowOff>
    </xdr:from>
    <xdr:to>
      <xdr:col>33</xdr:col>
      <xdr:colOff>104775</xdr:colOff>
      <xdr:row>60</xdr:row>
      <xdr:rowOff>0</xdr:rowOff>
    </xdr:to>
    <xdr:sp macro="" textlink="">
      <xdr:nvSpPr>
        <xdr:cNvPr id="1755663" name="Line 70476"/>
        <xdr:cNvSpPr>
          <a:spLocks noChangeShapeType="1"/>
        </xdr:cNvSpPr>
      </xdr:nvSpPr>
      <xdr:spPr bwMode="auto">
        <a:xfrm>
          <a:off x="982027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33</xdr:col>
      <xdr:colOff>161925</xdr:colOff>
      <xdr:row>20</xdr:row>
      <xdr:rowOff>0</xdr:rowOff>
    </xdr:from>
    <xdr:to>
      <xdr:col>33</xdr:col>
      <xdr:colOff>161925</xdr:colOff>
      <xdr:row>60</xdr:row>
      <xdr:rowOff>0</xdr:rowOff>
    </xdr:to>
    <xdr:sp macro="" textlink="">
      <xdr:nvSpPr>
        <xdr:cNvPr id="1755664" name="Line 70477"/>
        <xdr:cNvSpPr>
          <a:spLocks noChangeShapeType="1"/>
        </xdr:cNvSpPr>
      </xdr:nvSpPr>
      <xdr:spPr bwMode="auto">
        <a:xfrm>
          <a:off x="987742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33</xdr:col>
      <xdr:colOff>209550</xdr:colOff>
      <xdr:row>20</xdr:row>
      <xdr:rowOff>0</xdr:rowOff>
    </xdr:from>
    <xdr:to>
      <xdr:col>33</xdr:col>
      <xdr:colOff>209550</xdr:colOff>
      <xdr:row>60</xdr:row>
      <xdr:rowOff>0</xdr:rowOff>
    </xdr:to>
    <xdr:sp macro="" textlink="">
      <xdr:nvSpPr>
        <xdr:cNvPr id="1755665" name="Line 70478"/>
        <xdr:cNvSpPr>
          <a:spLocks noChangeShapeType="1"/>
        </xdr:cNvSpPr>
      </xdr:nvSpPr>
      <xdr:spPr bwMode="auto">
        <a:xfrm>
          <a:off x="99250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19</xdr:row>
      <xdr:rowOff>114300</xdr:rowOff>
    </xdr:from>
    <xdr:to>
      <xdr:col>34</xdr:col>
      <xdr:colOff>0</xdr:colOff>
      <xdr:row>60</xdr:row>
      <xdr:rowOff>0</xdr:rowOff>
    </xdr:to>
    <xdr:sp macro="" textlink="">
      <xdr:nvSpPr>
        <xdr:cNvPr id="1755666" name="Line 70479"/>
        <xdr:cNvSpPr>
          <a:spLocks noChangeShapeType="1"/>
        </xdr:cNvSpPr>
      </xdr:nvSpPr>
      <xdr:spPr bwMode="auto">
        <a:xfrm>
          <a:off x="9982200" y="3867150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57150</xdr:colOff>
      <xdr:row>20</xdr:row>
      <xdr:rowOff>0</xdr:rowOff>
    </xdr:from>
    <xdr:to>
      <xdr:col>34</xdr:col>
      <xdr:colOff>57150</xdr:colOff>
      <xdr:row>60</xdr:row>
      <xdr:rowOff>0</xdr:rowOff>
    </xdr:to>
    <xdr:sp macro="" textlink="">
      <xdr:nvSpPr>
        <xdr:cNvPr id="1755667" name="Line 70480"/>
        <xdr:cNvSpPr>
          <a:spLocks noChangeShapeType="1"/>
        </xdr:cNvSpPr>
      </xdr:nvSpPr>
      <xdr:spPr bwMode="auto">
        <a:xfrm>
          <a:off x="100393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34</xdr:col>
      <xdr:colOff>104775</xdr:colOff>
      <xdr:row>20</xdr:row>
      <xdr:rowOff>0</xdr:rowOff>
    </xdr:from>
    <xdr:to>
      <xdr:col>34</xdr:col>
      <xdr:colOff>104775</xdr:colOff>
      <xdr:row>60</xdr:row>
      <xdr:rowOff>0</xdr:rowOff>
    </xdr:to>
    <xdr:sp macro="" textlink="">
      <xdr:nvSpPr>
        <xdr:cNvPr id="1755668" name="Line 70481"/>
        <xdr:cNvSpPr>
          <a:spLocks noChangeShapeType="1"/>
        </xdr:cNvSpPr>
      </xdr:nvSpPr>
      <xdr:spPr bwMode="auto">
        <a:xfrm>
          <a:off x="1008697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34</xdr:col>
      <xdr:colOff>161925</xdr:colOff>
      <xdr:row>20</xdr:row>
      <xdr:rowOff>0</xdr:rowOff>
    </xdr:from>
    <xdr:to>
      <xdr:col>34</xdr:col>
      <xdr:colOff>161925</xdr:colOff>
      <xdr:row>60</xdr:row>
      <xdr:rowOff>0</xdr:rowOff>
    </xdr:to>
    <xdr:sp macro="" textlink="">
      <xdr:nvSpPr>
        <xdr:cNvPr id="1755669" name="Line 70482"/>
        <xdr:cNvSpPr>
          <a:spLocks noChangeShapeType="1"/>
        </xdr:cNvSpPr>
      </xdr:nvSpPr>
      <xdr:spPr bwMode="auto">
        <a:xfrm>
          <a:off x="10144125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34</xdr:col>
      <xdr:colOff>209550</xdr:colOff>
      <xdr:row>20</xdr:row>
      <xdr:rowOff>0</xdr:rowOff>
    </xdr:from>
    <xdr:to>
      <xdr:col>34</xdr:col>
      <xdr:colOff>209550</xdr:colOff>
      <xdr:row>60</xdr:row>
      <xdr:rowOff>0</xdr:rowOff>
    </xdr:to>
    <xdr:sp macro="" textlink="">
      <xdr:nvSpPr>
        <xdr:cNvPr id="1755670" name="Line 70483"/>
        <xdr:cNvSpPr>
          <a:spLocks noChangeShapeType="1"/>
        </xdr:cNvSpPr>
      </xdr:nvSpPr>
      <xdr:spPr bwMode="auto">
        <a:xfrm>
          <a:off x="10191750" y="3914775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25</xdr:col>
      <xdr:colOff>0</xdr:colOff>
      <xdr:row>15</xdr:row>
      <xdr:rowOff>0</xdr:rowOff>
    </xdr:from>
    <xdr:to>
      <xdr:col>25</xdr:col>
      <xdr:colOff>209550</xdr:colOff>
      <xdr:row>18</xdr:row>
      <xdr:rowOff>0</xdr:rowOff>
    </xdr:to>
    <xdr:sp macro="" textlink="">
      <xdr:nvSpPr>
        <xdr:cNvPr id="1651912" name="Text Box 78136"/>
        <xdr:cNvSpPr txBox="1">
          <a:spLocks noChangeArrowheads="1"/>
        </xdr:cNvSpPr>
      </xdr:nvSpPr>
      <xdr:spPr bwMode="auto">
        <a:xfrm>
          <a:off x="7153275" y="2228850"/>
          <a:ext cx="209550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FOFA</a:t>
          </a:r>
        </a:p>
      </xdr:txBody>
    </xdr:sp>
    <xdr:clientData/>
  </xdr:twoCellAnchor>
  <xdr:twoCellAnchor>
    <xdr:from>
      <xdr:col>25</xdr:col>
      <xdr:colOff>209550</xdr:colOff>
      <xdr:row>15</xdr:row>
      <xdr:rowOff>0</xdr:rowOff>
    </xdr:from>
    <xdr:to>
      <xdr:col>26</xdr:col>
      <xdr:colOff>152400</xdr:colOff>
      <xdr:row>18</xdr:row>
      <xdr:rowOff>0</xdr:rowOff>
    </xdr:to>
    <xdr:sp macro="" textlink="">
      <xdr:nvSpPr>
        <xdr:cNvPr id="1651913" name="Text Box 78137"/>
        <xdr:cNvSpPr txBox="1">
          <a:spLocks noChangeArrowheads="1"/>
        </xdr:cNvSpPr>
      </xdr:nvSpPr>
      <xdr:spPr bwMode="auto">
        <a:xfrm>
          <a:off x="7362825" y="2228850"/>
          <a:ext cx="209550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POU. C.</a:t>
          </a:r>
        </a:p>
      </xdr:txBody>
    </xdr:sp>
    <xdr:clientData/>
  </xdr:twoCellAnchor>
  <xdr:twoCellAnchor>
    <xdr:from>
      <xdr:col>26</xdr:col>
      <xdr:colOff>152400</xdr:colOff>
      <xdr:row>15</xdr:row>
      <xdr:rowOff>0</xdr:rowOff>
    </xdr:from>
    <xdr:to>
      <xdr:col>28</xdr:col>
      <xdr:colOff>161925</xdr:colOff>
      <xdr:row>18</xdr:row>
      <xdr:rowOff>0</xdr:rowOff>
    </xdr:to>
    <xdr:sp macro="" textlink="">
      <xdr:nvSpPr>
        <xdr:cNvPr id="1651914" name="Text Box 78138"/>
        <xdr:cNvSpPr txBox="1">
          <a:spLocks noChangeArrowheads="1"/>
        </xdr:cNvSpPr>
      </xdr:nvSpPr>
      <xdr:spPr bwMode="auto">
        <a:xfrm>
          <a:off x="7572375" y="2228850"/>
          <a:ext cx="542925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MED. COMP.</a:t>
          </a:r>
        </a:p>
      </xdr:txBody>
    </xdr:sp>
    <xdr:clientData/>
  </xdr:twoCellAnchor>
  <xdr:twoCellAnchor>
    <xdr:from>
      <xdr:col>28</xdr:col>
      <xdr:colOff>161925</xdr:colOff>
      <xdr:row>15</xdr:row>
      <xdr:rowOff>0</xdr:rowOff>
    </xdr:from>
    <xdr:to>
      <xdr:col>33</xdr:col>
      <xdr:colOff>0</xdr:colOff>
      <xdr:row>18</xdr:row>
      <xdr:rowOff>0</xdr:rowOff>
    </xdr:to>
    <xdr:sp macro="" textlink="">
      <xdr:nvSpPr>
        <xdr:cNvPr id="1651915" name="Text Box 78139"/>
        <xdr:cNvSpPr txBox="1">
          <a:spLocks noChangeArrowheads="1"/>
        </xdr:cNvSpPr>
      </xdr:nvSpPr>
      <xdr:spPr bwMode="auto">
        <a:xfrm>
          <a:off x="8115300" y="2228850"/>
          <a:ext cx="1171575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COMPACTA</a:t>
          </a:r>
        </a:p>
      </xdr:txBody>
    </xdr:sp>
    <xdr:clientData/>
  </xdr:twoCellAnchor>
  <xdr:twoCellAnchor>
    <xdr:from>
      <xdr:col>33</xdr:col>
      <xdr:colOff>0</xdr:colOff>
      <xdr:row>15</xdr:row>
      <xdr:rowOff>0</xdr:rowOff>
    </xdr:from>
    <xdr:to>
      <xdr:col>35</xdr:col>
      <xdr:colOff>0</xdr:colOff>
      <xdr:row>18</xdr:row>
      <xdr:rowOff>0</xdr:rowOff>
    </xdr:to>
    <xdr:sp macro="" textlink="">
      <xdr:nvSpPr>
        <xdr:cNvPr id="1651916" name="Text Box 78140"/>
        <xdr:cNvSpPr txBox="1">
          <a:spLocks noChangeArrowheads="1"/>
        </xdr:cNvSpPr>
      </xdr:nvSpPr>
      <xdr:spPr bwMode="auto">
        <a:xfrm>
          <a:off x="9286875" y="2228850"/>
          <a:ext cx="533400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MUITO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COMP.</a:t>
          </a:r>
        </a:p>
      </xdr:txBody>
    </xdr:sp>
    <xdr:clientData/>
  </xdr:twoCellAnchor>
  <xdr:twoCellAnchor editAs="oneCell">
    <xdr:from>
      <xdr:col>25</xdr:col>
      <xdr:colOff>66675</xdr:colOff>
      <xdr:row>60</xdr:row>
      <xdr:rowOff>47625</xdr:rowOff>
    </xdr:from>
    <xdr:to>
      <xdr:col>25</xdr:col>
      <xdr:colOff>161925</xdr:colOff>
      <xdr:row>61</xdr:row>
      <xdr:rowOff>28575</xdr:rowOff>
    </xdr:to>
    <xdr:sp macro="" textlink="">
      <xdr:nvSpPr>
        <xdr:cNvPr id="1547583" name="Rectangle 35312"/>
        <xdr:cNvSpPr>
          <a:spLocks noChangeArrowheads="1"/>
        </xdr:cNvSpPr>
      </xdr:nvSpPr>
      <xdr:spPr bwMode="auto">
        <a:xfrm>
          <a:off x="7219950" y="12763500"/>
          <a:ext cx="95250" cy="180975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 editAs="oneCell">
    <xdr:from>
      <xdr:col>26</xdr:col>
      <xdr:colOff>209550</xdr:colOff>
      <xdr:row>60</xdr:row>
      <xdr:rowOff>47625</xdr:rowOff>
    </xdr:from>
    <xdr:to>
      <xdr:col>27</xdr:col>
      <xdr:colOff>104775</xdr:colOff>
      <xdr:row>61</xdr:row>
      <xdr:rowOff>19050</xdr:rowOff>
    </xdr:to>
    <xdr:sp macro="" textlink="">
      <xdr:nvSpPr>
        <xdr:cNvPr id="1547584" name="Rectangle 35313"/>
        <xdr:cNvSpPr>
          <a:spLocks noChangeArrowheads="1"/>
        </xdr:cNvSpPr>
      </xdr:nvSpPr>
      <xdr:spPr bwMode="auto">
        <a:xfrm>
          <a:off x="7629525" y="12763500"/>
          <a:ext cx="161925" cy="171450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 editAs="oneCell">
    <xdr:from>
      <xdr:col>28</xdr:col>
      <xdr:colOff>142875</xdr:colOff>
      <xdr:row>60</xdr:row>
      <xdr:rowOff>47625</xdr:rowOff>
    </xdr:from>
    <xdr:to>
      <xdr:col>29</xdr:col>
      <xdr:colOff>38100</xdr:colOff>
      <xdr:row>61</xdr:row>
      <xdr:rowOff>19050</xdr:rowOff>
    </xdr:to>
    <xdr:sp macro="" textlink="">
      <xdr:nvSpPr>
        <xdr:cNvPr id="1547585" name="Rectangle 35314"/>
        <xdr:cNvSpPr>
          <a:spLocks noChangeArrowheads="1"/>
        </xdr:cNvSpPr>
      </xdr:nvSpPr>
      <xdr:spPr bwMode="auto">
        <a:xfrm>
          <a:off x="8096250" y="12763500"/>
          <a:ext cx="161925" cy="171450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</a:t>
          </a:r>
        </a:p>
      </xdr:txBody>
    </xdr:sp>
    <xdr:clientData/>
  </xdr:twoCellAnchor>
  <xdr:twoCellAnchor>
    <xdr:from>
      <xdr:col>25</xdr:col>
      <xdr:colOff>0</xdr:colOff>
      <xdr:row>60</xdr:row>
      <xdr:rowOff>257175</xdr:rowOff>
    </xdr:from>
    <xdr:to>
      <xdr:col>25</xdr:col>
      <xdr:colOff>104775</xdr:colOff>
      <xdr:row>63</xdr:row>
      <xdr:rowOff>0</xdr:rowOff>
    </xdr:to>
    <xdr:sp macro="" textlink="">
      <xdr:nvSpPr>
        <xdr:cNvPr id="1755679" name="Text Box 78149"/>
        <xdr:cNvSpPr txBox="1">
          <a:spLocks noChangeArrowheads="1"/>
        </xdr:cNvSpPr>
      </xdr:nvSpPr>
      <xdr:spPr bwMode="auto">
        <a:xfrm>
          <a:off x="7581900" y="14782800"/>
          <a:ext cx="104775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104775</xdr:colOff>
      <xdr:row>61</xdr:row>
      <xdr:rowOff>0</xdr:rowOff>
    </xdr:from>
    <xdr:to>
      <xdr:col>26</xdr:col>
      <xdr:colOff>0</xdr:colOff>
      <xdr:row>63</xdr:row>
      <xdr:rowOff>0</xdr:rowOff>
    </xdr:to>
    <xdr:sp macro="" textlink="">
      <xdr:nvSpPr>
        <xdr:cNvPr id="1547590" name="Text Box 78150"/>
        <xdr:cNvSpPr txBox="1">
          <a:spLocks noChangeArrowheads="1"/>
        </xdr:cNvSpPr>
      </xdr:nvSpPr>
      <xdr:spPr bwMode="auto">
        <a:xfrm>
          <a:off x="7258050" y="12915900"/>
          <a:ext cx="161925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MOLE</a:t>
          </a:r>
        </a:p>
      </xdr:txBody>
    </xdr:sp>
    <xdr:clientData/>
  </xdr:twoCellAnchor>
  <xdr:twoCellAnchor>
    <xdr:from>
      <xdr:col>26</xdr:col>
      <xdr:colOff>0</xdr:colOff>
      <xdr:row>61</xdr:row>
      <xdr:rowOff>0</xdr:rowOff>
    </xdr:from>
    <xdr:to>
      <xdr:col>27</xdr:col>
      <xdr:colOff>0</xdr:colOff>
      <xdr:row>63</xdr:row>
      <xdr:rowOff>0</xdr:rowOff>
    </xdr:to>
    <xdr:sp macro="" textlink="">
      <xdr:nvSpPr>
        <xdr:cNvPr id="1547591" name="Text Box 78151"/>
        <xdr:cNvSpPr txBox="1">
          <a:spLocks noChangeArrowheads="1"/>
        </xdr:cNvSpPr>
      </xdr:nvSpPr>
      <xdr:spPr bwMode="auto">
        <a:xfrm>
          <a:off x="7419975" y="12915900"/>
          <a:ext cx="266700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MÉDIA</a:t>
          </a:r>
        </a:p>
      </xdr:txBody>
    </xdr:sp>
    <xdr:clientData/>
  </xdr:twoCellAnchor>
  <xdr:twoCellAnchor>
    <xdr:from>
      <xdr:col>27</xdr:col>
      <xdr:colOff>0</xdr:colOff>
      <xdr:row>61</xdr:row>
      <xdr:rowOff>0</xdr:rowOff>
    </xdr:from>
    <xdr:to>
      <xdr:col>28</xdr:col>
      <xdr:colOff>209550</xdr:colOff>
      <xdr:row>63</xdr:row>
      <xdr:rowOff>0</xdr:rowOff>
    </xdr:to>
    <xdr:sp macro="" textlink="">
      <xdr:nvSpPr>
        <xdr:cNvPr id="1547592" name="Text Box 78152"/>
        <xdr:cNvSpPr txBox="1">
          <a:spLocks noChangeArrowheads="1"/>
        </xdr:cNvSpPr>
      </xdr:nvSpPr>
      <xdr:spPr bwMode="auto">
        <a:xfrm>
          <a:off x="7686675" y="12915900"/>
          <a:ext cx="476250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RIJA</a:t>
          </a:r>
        </a:p>
      </xdr:txBody>
    </xdr:sp>
    <xdr:clientData/>
  </xdr:twoCellAnchor>
  <xdr:twoCellAnchor>
    <xdr:from>
      <xdr:col>28</xdr:col>
      <xdr:colOff>209550</xdr:colOff>
      <xdr:row>61</xdr:row>
      <xdr:rowOff>0</xdr:rowOff>
    </xdr:from>
    <xdr:to>
      <xdr:col>35</xdr:col>
      <xdr:colOff>0</xdr:colOff>
      <xdr:row>63</xdr:row>
      <xdr:rowOff>0</xdr:rowOff>
    </xdr:to>
    <xdr:sp macro="" textlink="">
      <xdr:nvSpPr>
        <xdr:cNvPr id="1547593" name="Text Box 78153"/>
        <xdr:cNvSpPr txBox="1">
          <a:spLocks noChangeArrowheads="1"/>
        </xdr:cNvSpPr>
      </xdr:nvSpPr>
      <xdr:spPr bwMode="auto">
        <a:xfrm>
          <a:off x="8162925" y="12915900"/>
          <a:ext cx="1657350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DURA</a:t>
          </a:r>
        </a:p>
      </xdr:txBody>
    </xdr:sp>
    <xdr:clientData/>
  </xdr:twoCellAnchor>
  <xdr:twoCellAnchor editAs="oneCell">
    <xdr:from>
      <xdr:col>25</xdr:col>
      <xdr:colOff>238125</xdr:colOff>
      <xdr:row>60</xdr:row>
      <xdr:rowOff>47625</xdr:rowOff>
    </xdr:from>
    <xdr:to>
      <xdr:col>26</xdr:col>
      <xdr:colOff>66675</xdr:colOff>
      <xdr:row>61</xdr:row>
      <xdr:rowOff>28575</xdr:rowOff>
    </xdr:to>
    <xdr:sp macro="" textlink="">
      <xdr:nvSpPr>
        <xdr:cNvPr id="1547595" name="Rectangle 35313"/>
        <xdr:cNvSpPr>
          <a:spLocks noChangeArrowheads="1"/>
        </xdr:cNvSpPr>
      </xdr:nvSpPr>
      <xdr:spPr bwMode="auto">
        <a:xfrm>
          <a:off x="7391400" y="12763500"/>
          <a:ext cx="95250" cy="180975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41</xdr:col>
      <xdr:colOff>0</xdr:colOff>
      <xdr:row>68</xdr:row>
      <xdr:rowOff>276225</xdr:rowOff>
    </xdr:from>
    <xdr:to>
      <xdr:col>41</xdr:col>
      <xdr:colOff>0</xdr:colOff>
      <xdr:row>68</xdr:row>
      <xdr:rowOff>276225</xdr:rowOff>
    </xdr:to>
    <xdr:sp macro="" textlink="">
      <xdr:nvSpPr>
        <xdr:cNvPr id="1755685" name="Line 78157"/>
        <xdr:cNvSpPr>
          <a:spLocks noChangeShapeType="1"/>
        </xdr:cNvSpPr>
      </xdr:nvSpPr>
      <xdr:spPr bwMode="auto">
        <a:xfrm>
          <a:off x="13077825" y="162401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0</xdr:colOff>
      <xdr:row>68</xdr:row>
      <xdr:rowOff>276225</xdr:rowOff>
    </xdr:from>
    <xdr:to>
      <xdr:col>41</xdr:col>
      <xdr:colOff>0</xdr:colOff>
      <xdr:row>68</xdr:row>
      <xdr:rowOff>276225</xdr:rowOff>
    </xdr:to>
    <xdr:sp macro="" textlink="">
      <xdr:nvSpPr>
        <xdr:cNvPr id="1755686" name="Line 78158"/>
        <xdr:cNvSpPr>
          <a:spLocks noChangeShapeType="1"/>
        </xdr:cNvSpPr>
      </xdr:nvSpPr>
      <xdr:spPr bwMode="auto">
        <a:xfrm>
          <a:off x="13077825" y="162401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25</xdr:col>
      <xdr:colOff>154510</xdr:colOff>
      <xdr:row>60</xdr:row>
      <xdr:rowOff>198433</xdr:rowOff>
    </xdr:from>
    <xdr:ext cx="174692" cy="485068"/>
    <xdr:sp macro="" textlink="">
      <xdr:nvSpPr>
        <xdr:cNvPr id="1547601" name="Text Box 78161"/>
        <xdr:cNvSpPr txBox="1">
          <a:spLocks noChangeArrowheads="1"/>
        </xdr:cNvSpPr>
      </xdr:nvSpPr>
      <xdr:spPr bwMode="auto">
        <a:xfrm>
          <a:off x="7736410" y="14714533"/>
          <a:ext cx="154851" cy="485068"/>
        </a:xfrm>
        <a:prstGeom prst="rect">
          <a:avLst/>
        </a:prstGeom>
        <a:noFill/>
        <a:ln w="6350">
          <a:noFill/>
          <a:miter lim="800000"/>
          <a:headEnd/>
          <a:tailEnd/>
        </a:ln>
      </xdr:spPr>
      <xdr:txBody>
        <a:bodyPr vert="vert270"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M. MOLE</a:t>
          </a:r>
        </a:p>
      </xdr:txBody>
    </xdr:sp>
    <xdr:clientData/>
  </xdr:oneCellAnchor>
  <xdr:twoCellAnchor>
    <xdr:from>
      <xdr:col>2</xdr:col>
      <xdr:colOff>0</xdr:colOff>
      <xdr:row>20</xdr:row>
      <xdr:rowOff>0</xdr:rowOff>
    </xdr:from>
    <xdr:to>
      <xdr:col>2</xdr:col>
      <xdr:colOff>0</xdr:colOff>
      <xdr:row>34</xdr:row>
      <xdr:rowOff>0</xdr:rowOff>
    </xdr:to>
    <xdr:sp macro="" textlink="">
      <xdr:nvSpPr>
        <xdr:cNvPr id="1755688" name="Line 81049"/>
        <xdr:cNvSpPr>
          <a:spLocks noChangeShapeType="1"/>
        </xdr:cNvSpPr>
      </xdr:nvSpPr>
      <xdr:spPr bwMode="auto">
        <a:xfrm flipV="1">
          <a:off x="809625" y="3914775"/>
          <a:ext cx="0" cy="3733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51</xdr:row>
      <xdr:rowOff>0</xdr:rowOff>
    </xdr:from>
    <xdr:to>
      <xdr:col>24</xdr:col>
      <xdr:colOff>428625</xdr:colOff>
      <xdr:row>51</xdr:row>
      <xdr:rowOff>0</xdr:rowOff>
    </xdr:to>
    <xdr:sp macro="" textlink="">
      <xdr:nvSpPr>
        <xdr:cNvPr id="1755689" name="mshpFracSepN16"/>
        <xdr:cNvSpPr>
          <a:spLocks noChangeShapeType="1"/>
        </xdr:cNvSpPr>
      </xdr:nvSpPr>
      <xdr:spPr bwMode="auto">
        <a:xfrm flipV="1">
          <a:off x="7181850" y="122301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53</xdr:row>
      <xdr:rowOff>0</xdr:rowOff>
    </xdr:from>
    <xdr:to>
      <xdr:col>24</xdr:col>
      <xdr:colOff>428625</xdr:colOff>
      <xdr:row>53</xdr:row>
      <xdr:rowOff>0</xdr:rowOff>
    </xdr:to>
    <xdr:sp macro="" textlink="">
      <xdr:nvSpPr>
        <xdr:cNvPr id="1755690" name="mshpFracSepN17"/>
        <xdr:cNvSpPr>
          <a:spLocks noChangeShapeType="1"/>
        </xdr:cNvSpPr>
      </xdr:nvSpPr>
      <xdr:spPr bwMode="auto">
        <a:xfrm flipV="1">
          <a:off x="7181850" y="127635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51</xdr:row>
      <xdr:rowOff>0</xdr:rowOff>
    </xdr:from>
    <xdr:to>
      <xdr:col>23</xdr:col>
      <xdr:colOff>428625</xdr:colOff>
      <xdr:row>51</xdr:row>
      <xdr:rowOff>0</xdr:rowOff>
    </xdr:to>
    <xdr:sp macro="" textlink="">
      <xdr:nvSpPr>
        <xdr:cNvPr id="1755691" name="mshpFracSepNL16"/>
        <xdr:cNvSpPr>
          <a:spLocks noChangeShapeType="1"/>
        </xdr:cNvSpPr>
      </xdr:nvSpPr>
      <xdr:spPr bwMode="auto">
        <a:xfrm flipV="1">
          <a:off x="6619875" y="122301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53</xdr:row>
      <xdr:rowOff>0</xdr:rowOff>
    </xdr:from>
    <xdr:to>
      <xdr:col>23</xdr:col>
      <xdr:colOff>428625</xdr:colOff>
      <xdr:row>53</xdr:row>
      <xdr:rowOff>0</xdr:rowOff>
    </xdr:to>
    <xdr:sp macro="" textlink="">
      <xdr:nvSpPr>
        <xdr:cNvPr id="1755692" name="mshpFracSepNL17"/>
        <xdr:cNvSpPr>
          <a:spLocks noChangeShapeType="1"/>
        </xdr:cNvSpPr>
      </xdr:nvSpPr>
      <xdr:spPr bwMode="auto">
        <a:xfrm flipV="1">
          <a:off x="6619875" y="12763500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21</xdr:row>
      <xdr:rowOff>0</xdr:rowOff>
    </xdr:from>
    <xdr:to>
      <xdr:col>20</xdr:col>
      <xdr:colOff>238125</xdr:colOff>
      <xdr:row>21</xdr:row>
      <xdr:rowOff>0</xdr:rowOff>
    </xdr:to>
    <xdr:sp macro="" textlink="">
      <xdr:nvSpPr>
        <xdr:cNvPr id="1755693" name="mshpFracSep11"/>
        <xdr:cNvSpPr>
          <a:spLocks noChangeShapeType="1"/>
        </xdr:cNvSpPr>
      </xdr:nvSpPr>
      <xdr:spPr bwMode="auto">
        <a:xfrm flipV="1">
          <a:off x="5705475" y="42291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23</xdr:row>
      <xdr:rowOff>0</xdr:rowOff>
    </xdr:from>
    <xdr:to>
      <xdr:col>20</xdr:col>
      <xdr:colOff>238125</xdr:colOff>
      <xdr:row>23</xdr:row>
      <xdr:rowOff>0</xdr:rowOff>
    </xdr:to>
    <xdr:sp macro="" textlink="">
      <xdr:nvSpPr>
        <xdr:cNvPr id="1755694" name="mshpFracSep12"/>
        <xdr:cNvSpPr>
          <a:spLocks noChangeShapeType="1"/>
        </xdr:cNvSpPr>
      </xdr:nvSpPr>
      <xdr:spPr bwMode="auto">
        <a:xfrm flipV="1">
          <a:off x="5705475" y="47625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25</xdr:row>
      <xdr:rowOff>0</xdr:rowOff>
    </xdr:from>
    <xdr:to>
      <xdr:col>20</xdr:col>
      <xdr:colOff>238125</xdr:colOff>
      <xdr:row>25</xdr:row>
      <xdr:rowOff>0</xdr:rowOff>
    </xdr:to>
    <xdr:sp macro="" textlink="">
      <xdr:nvSpPr>
        <xdr:cNvPr id="1755695" name="mshpFracSep13"/>
        <xdr:cNvSpPr>
          <a:spLocks noChangeShapeType="1"/>
        </xdr:cNvSpPr>
      </xdr:nvSpPr>
      <xdr:spPr bwMode="auto">
        <a:xfrm flipV="1">
          <a:off x="5705475" y="52959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27</xdr:row>
      <xdr:rowOff>0</xdr:rowOff>
    </xdr:from>
    <xdr:to>
      <xdr:col>20</xdr:col>
      <xdr:colOff>238125</xdr:colOff>
      <xdr:row>27</xdr:row>
      <xdr:rowOff>0</xdr:rowOff>
    </xdr:to>
    <xdr:sp macro="" textlink="">
      <xdr:nvSpPr>
        <xdr:cNvPr id="1755696" name="mshpFracSep14"/>
        <xdr:cNvSpPr>
          <a:spLocks noChangeShapeType="1"/>
        </xdr:cNvSpPr>
      </xdr:nvSpPr>
      <xdr:spPr bwMode="auto">
        <a:xfrm flipV="1">
          <a:off x="5705475" y="58293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29</xdr:row>
      <xdr:rowOff>0</xdr:rowOff>
    </xdr:from>
    <xdr:to>
      <xdr:col>20</xdr:col>
      <xdr:colOff>238125</xdr:colOff>
      <xdr:row>29</xdr:row>
      <xdr:rowOff>0</xdr:rowOff>
    </xdr:to>
    <xdr:sp macro="" textlink="">
      <xdr:nvSpPr>
        <xdr:cNvPr id="1755697" name="mshpFracSep15"/>
        <xdr:cNvSpPr>
          <a:spLocks noChangeShapeType="1"/>
        </xdr:cNvSpPr>
      </xdr:nvSpPr>
      <xdr:spPr bwMode="auto">
        <a:xfrm flipV="1">
          <a:off x="5705475" y="63627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31</xdr:row>
      <xdr:rowOff>0</xdr:rowOff>
    </xdr:from>
    <xdr:to>
      <xdr:col>20</xdr:col>
      <xdr:colOff>238125</xdr:colOff>
      <xdr:row>31</xdr:row>
      <xdr:rowOff>0</xdr:rowOff>
    </xdr:to>
    <xdr:sp macro="" textlink="">
      <xdr:nvSpPr>
        <xdr:cNvPr id="1755698" name="mshpFracSep16"/>
        <xdr:cNvSpPr>
          <a:spLocks noChangeShapeType="1"/>
        </xdr:cNvSpPr>
      </xdr:nvSpPr>
      <xdr:spPr bwMode="auto">
        <a:xfrm flipV="1">
          <a:off x="5705475" y="68961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33</xdr:row>
      <xdr:rowOff>0</xdr:rowOff>
    </xdr:from>
    <xdr:to>
      <xdr:col>20</xdr:col>
      <xdr:colOff>238125</xdr:colOff>
      <xdr:row>33</xdr:row>
      <xdr:rowOff>0</xdr:rowOff>
    </xdr:to>
    <xdr:sp macro="" textlink="">
      <xdr:nvSpPr>
        <xdr:cNvPr id="1755699" name="mshpFracSep17" hidden="1"/>
        <xdr:cNvSpPr>
          <a:spLocks noChangeShapeType="1"/>
        </xdr:cNvSpPr>
      </xdr:nvSpPr>
      <xdr:spPr bwMode="auto">
        <a:xfrm flipV="1">
          <a:off x="5705475" y="74295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35</xdr:row>
      <xdr:rowOff>0</xdr:rowOff>
    </xdr:from>
    <xdr:to>
      <xdr:col>20</xdr:col>
      <xdr:colOff>238125</xdr:colOff>
      <xdr:row>35</xdr:row>
      <xdr:rowOff>0</xdr:rowOff>
    </xdr:to>
    <xdr:sp macro="" textlink="">
      <xdr:nvSpPr>
        <xdr:cNvPr id="1755700" name="mshpFracSep18" hidden="1"/>
        <xdr:cNvSpPr>
          <a:spLocks noChangeShapeType="1"/>
        </xdr:cNvSpPr>
      </xdr:nvSpPr>
      <xdr:spPr bwMode="auto">
        <a:xfrm flipV="1">
          <a:off x="5705475" y="79629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37</xdr:row>
      <xdr:rowOff>0</xdr:rowOff>
    </xdr:from>
    <xdr:to>
      <xdr:col>20</xdr:col>
      <xdr:colOff>238125</xdr:colOff>
      <xdr:row>37</xdr:row>
      <xdr:rowOff>0</xdr:rowOff>
    </xdr:to>
    <xdr:sp macro="" textlink="">
      <xdr:nvSpPr>
        <xdr:cNvPr id="1755701" name="mshpFracSep19" hidden="1"/>
        <xdr:cNvSpPr>
          <a:spLocks noChangeShapeType="1"/>
        </xdr:cNvSpPr>
      </xdr:nvSpPr>
      <xdr:spPr bwMode="auto">
        <a:xfrm flipV="1">
          <a:off x="5705475" y="84963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39</xdr:row>
      <xdr:rowOff>0</xdr:rowOff>
    </xdr:from>
    <xdr:to>
      <xdr:col>20</xdr:col>
      <xdr:colOff>238125</xdr:colOff>
      <xdr:row>39</xdr:row>
      <xdr:rowOff>0</xdr:rowOff>
    </xdr:to>
    <xdr:sp macro="" textlink="">
      <xdr:nvSpPr>
        <xdr:cNvPr id="1755702" name="mshpFracSep110" hidden="1"/>
        <xdr:cNvSpPr>
          <a:spLocks noChangeShapeType="1"/>
        </xdr:cNvSpPr>
      </xdr:nvSpPr>
      <xdr:spPr bwMode="auto">
        <a:xfrm flipV="1">
          <a:off x="5705475" y="90297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41</xdr:row>
      <xdr:rowOff>0</xdr:rowOff>
    </xdr:from>
    <xdr:to>
      <xdr:col>20</xdr:col>
      <xdr:colOff>238125</xdr:colOff>
      <xdr:row>41</xdr:row>
      <xdr:rowOff>0</xdr:rowOff>
    </xdr:to>
    <xdr:sp macro="" textlink="">
      <xdr:nvSpPr>
        <xdr:cNvPr id="1755703" name="mshpFracSep111" hidden="1"/>
        <xdr:cNvSpPr>
          <a:spLocks noChangeShapeType="1"/>
        </xdr:cNvSpPr>
      </xdr:nvSpPr>
      <xdr:spPr bwMode="auto">
        <a:xfrm flipV="1">
          <a:off x="5705475" y="95631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43</xdr:row>
      <xdr:rowOff>0</xdr:rowOff>
    </xdr:from>
    <xdr:to>
      <xdr:col>20</xdr:col>
      <xdr:colOff>238125</xdr:colOff>
      <xdr:row>43</xdr:row>
      <xdr:rowOff>0</xdr:rowOff>
    </xdr:to>
    <xdr:sp macro="" textlink="">
      <xdr:nvSpPr>
        <xdr:cNvPr id="1755704" name="mshpFracSep112" hidden="1"/>
        <xdr:cNvSpPr>
          <a:spLocks noChangeShapeType="1"/>
        </xdr:cNvSpPr>
      </xdr:nvSpPr>
      <xdr:spPr bwMode="auto">
        <a:xfrm flipV="1">
          <a:off x="5705475" y="100965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45</xdr:row>
      <xdr:rowOff>0</xdr:rowOff>
    </xdr:from>
    <xdr:to>
      <xdr:col>20</xdr:col>
      <xdr:colOff>238125</xdr:colOff>
      <xdr:row>45</xdr:row>
      <xdr:rowOff>0</xdr:rowOff>
    </xdr:to>
    <xdr:sp macro="" textlink="">
      <xdr:nvSpPr>
        <xdr:cNvPr id="1755705" name="mshpFracSep113" hidden="1"/>
        <xdr:cNvSpPr>
          <a:spLocks noChangeShapeType="1"/>
        </xdr:cNvSpPr>
      </xdr:nvSpPr>
      <xdr:spPr bwMode="auto">
        <a:xfrm flipV="1">
          <a:off x="5705475" y="106299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47</xdr:row>
      <xdr:rowOff>0</xdr:rowOff>
    </xdr:from>
    <xdr:to>
      <xdr:col>20</xdr:col>
      <xdr:colOff>238125</xdr:colOff>
      <xdr:row>47</xdr:row>
      <xdr:rowOff>0</xdr:rowOff>
    </xdr:to>
    <xdr:sp macro="" textlink="">
      <xdr:nvSpPr>
        <xdr:cNvPr id="1755706" name="mshpFracSep114" hidden="1"/>
        <xdr:cNvSpPr>
          <a:spLocks noChangeShapeType="1"/>
        </xdr:cNvSpPr>
      </xdr:nvSpPr>
      <xdr:spPr bwMode="auto">
        <a:xfrm flipV="1">
          <a:off x="5705475" y="111633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49</xdr:row>
      <xdr:rowOff>0</xdr:rowOff>
    </xdr:from>
    <xdr:to>
      <xdr:col>20</xdr:col>
      <xdr:colOff>238125</xdr:colOff>
      <xdr:row>49</xdr:row>
      <xdr:rowOff>0</xdr:rowOff>
    </xdr:to>
    <xdr:sp macro="" textlink="">
      <xdr:nvSpPr>
        <xdr:cNvPr id="1755707" name="mshpFracSep115" hidden="1"/>
        <xdr:cNvSpPr>
          <a:spLocks noChangeShapeType="1"/>
        </xdr:cNvSpPr>
      </xdr:nvSpPr>
      <xdr:spPr bwMode="auto">
        <a:xfrm flipV="1">
          <a:off x="5705475" y="116967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51</xdr:row>
      <xdr:rowOff>0</xdr:rowOff>
    </xdr:from>
    <xdr:to>
      <xdr:col>20</xdr:col>
      <xdr:colOff>238125</xdr:colOff>
      <xdr:row>51</xdr:row>
      <xdr:rowOff>0</xdr:rowOff>
    </xdr:to>
    <xdr:sp macro="" textlink="">
      <xdr:nvSpPr>
        <xdr:cNvPr id="1755708" name="mshpFracSep116" hidden="1"/>
        <xdr:cNvSpPr>
          <a:spLocks noChangeShapeType="1"/>
        </xdr:cNvSpPr>
      </xdr:nvSpPr>
      <xdr:spPr bwMode="auto">
        <a:xfrm flipV="1">
          <a:off x="5705475" y="122301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53</xdr:row>
      <xdr:rowOff>0</xdr:rowOff>
    </xdr:from>
    <xdr:to>
      <xdr:col>20</xdr:col>
      <xdr:colOff>238125</xdr:colOff>
      <xdr:row>53</xdr:row>
      <xdr:rowOff>0</xdr:rowOff>
    </xdr:to>
    <xdr:sp macro="" textlink="">
      <xdr:nvSpPr>
        <xdr:cNvPr id="1755709" name="mshpFracSep117" hidden="1"/>
        <xdr:cNvSpPr>
          <a:spLocks noChangeShapeType="1"/>
        </xdr:cNvSpPr>
      </xdr:nvSpPr>
      <xdr:spPr bwMode="auto">
        <a:xfrm flipV="1">
          <a:off x="5705475" y="127635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55</xdr:row>
      <xdr:rowOff>0</xdr:rowOff>
    </xdr:from>
    <xdr:to>
      <xdr:col>20</xdr:col>
      <xdr:colOff>238125</xdr:colOff>
      <xdr:row>55</xdr:row>
      <xdr:rowOff>0</xdr:rowOff>
    </xdr:to>
    <xdr:sp macro="" textlink="">
      <xdr:nvSpPr>
        <xdr:cNvPr id="1755710" name="mshpFracSep118" hidden="1"/>
        <xdr:cNvSpPr>
          <a:spLocks noChangeShapeType="1"/>
        </xdr:cNvSpPr>
      </xdr:nvSpPr>
      <xdr:spPr bwMode="auto">
        <a:xfrm flipV="1">
          <a:off x="5705475" y="132969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57</xdr:row>
      <xdr:rowOff>0</xdr:rowOff>
    </xdr:from>
    <xdr:to>
      <xdr:col>20</xdr:col>
      <xdr:colOff>238125</xdr:colOff>
      <xdr:row>57</xdr:row>
      <xdr:rowOff>0</xdr:rowOff>
    </xdr:to>
    <xdr:sp macro="" textlink="">
      <xdr:nvSpPr>
        <xdr:cNvPr id="1755711" name="mshpFracSep119" hidden="1"/>
        <xdr:cNvSpPr>
          <a:spLocks noChangeShapeType="1"/>
        </xdr:cNvSpPr>
      </xdr:nvSpPr>
      <xdr:spPr bwMode="auto">
        <a:xfrm flipV="1">
          <a:off x="5705475" y="138303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59</xdr:row>
      <xdr:rowOff>0</xdr:rowOff>
    </xdr:from>
    <xdr:to>
      <xdr:col>20</xdr:col>
      <xdr:colOff>238125</xdr:colOff>
      <xdr:row>59</xdr:row>
      <xdr:rowOff>0</xdr:rowOff>
    </xdr:to>
    <xdr:sp macro="" textlink="">
      <xdr:nvSpPr>
        <xdr:cNvPr id="1755712" name="mshpFracSep120" hidden="1"/>
        <xdr:cNvSpPr>
          <a:spLocks noChangeShapeType="1"/>
        </xdr:cNvSpPr>
      </xdr:nvSpPr>
      <xdr:spPr bwMode="auto">
        <a:xfrm flipV="1">
          <a:off x="5705475" y="143637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21</xdr:row>
      <xdr:rowOff>0</xdr:rowOff>
    </xdr:from>
    <xdr:to>
      <xdr:col>21</xdr:col>
      <xdr:colOff>238125</xdr:colOff>
      <xdr:row>21</xdr:row>
      <xdr:rowOff>0</xdr:rowOff>
    </xdr:to>
    <xdr:sp macro="" textlink="">
      <xdr:nvSpPr>
        <xdr:cNvPr id="1755713" name="mshpFracSep21"/>
        <xdr:cNvSpPr>
          <a:spLocks noChangeShapeType="1"/>
        </xdr:cNvSpPr>
      </xdr:nvSpPr>
      <xdr:spPr bwMode="auto">
        <a:xfrm flipV="1">
          <a:off x="5972175" y="42291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23</xdr:row>
      <xdr:rowOff>0</xdr:rowOff>
    </xdr:from>
    <xdr:to>
      <xdr:col>21</xdr:col>
      <xdr:colOff>238125</xdr:colOff>
      <xdr:row>23</xdr:row>
      <xdr:rowOff>0</xdr:rowOff>
    </xdr:to>
    <xdr:sp macro="" textlink="">
      <xdr:nvSpPr>
        <xdr:cNvPr id="1755714" name="mshpFracSep22"/>
        <xdr:cNvSpPr>
          <a:spLocks noChangeShapeType="1"/>
        </xdr:cNvSpPr>
      </xdr:nvSpPr>
      <xdr:spPr bwMode="auto">
        <a:xfrm flipV="1">
          <a:off x="5972175" y="47625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25</xdr:row>
      <xdr:rowOff>0</xdr:rowOff>
    </xdr:from>
    <xdr:to>
      <xdr:col>21</xdr:col>
      <xdr:colOff>238125</xdr:colOff>
      <xdr:row>25</xdr:row>
      <xdr:rowOff>0</xdr:rowOff>
    </xdr:to>
    <xdr:sp macro="" textlink="">
      <xdr:nvSpPr>
        <xdr:cNvPr id="1755715" name="mshpFracSep23"/>
        <xdr:cNvSpPr>
          <a:spLocks noChangeShapeType="1"/>
        </xdr:cNvSpPr>
      </xdr:nvSpPr>
      <xdr:spPr bwMode="auto">
        <a:xfrm flipV="1">
          <a:off x="5972175" y="52959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27</xdr:row>
      <xdr:rowOff>0</xdr:rowOff>
    </xdr:from>
    <xdr:to>
      <xdr:col>21</xdr:col>
      <xdr:colOff>238125</xdr:colOff>
      <xdr:row>27</xdr:row>
      <xdr:rowOff>0</xdr:rowOff>
    </xdr:to>
    <xdr:sp macro="" textlink="">
      <xdr:nvSpPr>
        <xdr:cNvPr id="1755716" name="mshpFracSep24" hidden="1"/>
        <xdr:cNvSpPr>
          <a:spLocks noChangeShapeType="1"/>
        </xdr:cNvSpPr>
      </xdr:nvSpPr>
      <xdr:spPr bwMode="auto">
        <a:xfrm flipV="1">
          <a:off x="5972175" y="58293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29</xdr:row>
      <xdr:rowOff>0</xdr:rowOff>
    </xdr:from>
    <xdr:to>
      <xdr:col>21</xdr:col>
      <xdr:colOff>238125</xdr:colOff>
      <xdr:row>29</xdr:row>
      <xdr:rowOff>0</xdr:rowOff>
    </xdr:to>
    <xdr:sp macro="" textlink="">
      <xdr:nvSpPr>
        <xdr:cNvPr id="1755717" name="mshpFracSep25" hidden="1"/>
        <xdr:cNvSpPr>
          <a:spLocks noChangeShapeType="1"/>
        </xdr:cNvSpPr>
      </xdr:nvSpPr>
      <xdr:spPr bwMode="auto">
        <a:xfrm flipV="1">
          <a:off x="5972175" y="63627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31</xdr:row>
      <xdr:rowOff>0</xdr:rowOff>
    </xdr:from>
    <xdr:to>
      <xdr:col>21</xdr:col>
      <xdr:colOff>238125</xdr:colOff>
      <xdr:row>31</xdr:row>
      <xdr:rowOff>0</xdr:rowOff>
    </xdr:to>
    <xdr:sp macro="" textlink="">
      <xdr:nvSpPr>
        <xdr:cNvPr id="1755718" name="mshpFracSep26" hidden="1"/>
        <xdr:cNvSpPr>
          <a:spLocks noChangeShapeType="1"/>
        </xdr:cNvSpPr>
      </xdr:nvSpPr>
      <xdr:spPr bwMode="auto">
        <a:xfrm flipV="1">
          <a:off x="5972175" y="68961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33</xdr:row>
      <xdr:rowOff>0</xdr:rowOff>
    </xdr:from>
    <xdr:to>
      <xdr:col>21</xdr:col>
      <xdr:colOff>238125</xdr:colOff>
      <xdr:row>33</xdr:row>
      <xdr:rowOff>0</xdr:rowOff>
    </xdr:to>
    <xdr:sp macro="" textlink="">
      <xdr:nvSpPr>
        <xdr:cNvPr id="1755719" name="mshpFracSep27" hidden="1"/>
        <xdr:cNvSpPr>
          <a:spLocks noChangeShapeType="1"/>
        </xdr:cNvSpPr>
      </xdr:nvSpPr>
      <xdr:spPr bwMode="auto">
        <a:xfrm flipV="1">
          <a:off x="5972175" y="74295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35</xdr:row>
      <xdr:rowOff>0</xdr:rowOff>
    </xdr:from>
    <xdr:to>
      <xdr:col>21</xdr:col>
      <xdr:colOff>238125</xdr:colOff>
      <xdr:row>35</xdr:row>
      <xdr:rowOff>0</xdr:rowOff>
    </xdr:to>
    <xdr:sp macro="" textlink="">
      <xdr:nvSpPr>
        <xdr:cNvPr id="1755720" name="mshpFracSep28" hidden="1"/>
        <xdr:cNvSpPr>
          <a:spLocks noChangeShapeType="1"/>
        </xdr:cNvSpPr>
      </xdr:nvSpPr>
      <xdr:spPr bwMode="auto">
        <a:xfrm flipV="1">
          <a:off x="5972175" y="79629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37</xdr:row>
      <xdr:rowOff>0</xdr:rowOff>
    </xdr:from>
    <xdr:to>
      <xdr:col>21</xdr:col>
      <xdr:colOff>238125</xdr:colOff>
      <xdr:row>37</xdr:row>
      <xdr:rowOff>0</xdr:rowOff>
    </xdr:to>
    <xdr:sp macro="" textlink="">
      <xdr:nvSpPr>
        <xdr:cNvPr id="1755721" name="mshpFracSep29" hidden="1"/>
        <xdr:cNvSpPr>
          <a:spLocks noChangeShapeType="1"/>
        </xdr:cNvSpPr>
      </xdr:nvSpPr>
      <xdr:spPr bwMode="auto">
        <a:xfrm flipV="1">
          <a:off x="5972175" y="84963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39</xdr:row>
      <xdr:rowOff>0</xdr:rowOff>
    </xdr:from>
    <xdr:to>
      <xdr:col>21</xdr:col>
      <xdr:colOff>238125</xdr:colOff>
      <xdr:row>39</xdr:row>
      <xdr:rowOff>0</xdr:rowOff>
    </xdr:to>
    <xdr:sp macro="" textlink="">
      <xdr:nvSpPr>
        <xdr:cNvPr id="1755722" name="mshpFracSep210" hidden="1"/>
        <xdr:cNvSpPr>
          <a:spLocks noChangeShapeType="1"/>
        </xdr:cNvSpPr>
      </xdr:nvSpPr>
      <xdr:spPr bwMode="auto">
        <a:xfrm flipV="1">
          <a:off x="5972175" y="90297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41</xdr:row>
      <xdr:rowOff>0</xdr:rowOff>
    </xdr:from>
    <xdr:to>
      <xdr:col>21</xdr:col>
      <xdr:colOff>238125</xdr:colOff>
      <xdr:row>41</xdr:row>
      <xdr:rowOff>0</xdr:rowOff>
    </xdr:to>
    <xdr:sp macro="" textlink="">
      <xdr:nvSpPr>
        <xdr:cNvPr id="1755723" name="mshpFracSep211" hidden="1"/>
        <xdr:cNvSpPr>
          <a:spLocks noChangeShapeType="1"/>
        </xdr:cNvSpPr>
      </xdr:nvSpPr>
      <xdr:spPr bwMode="auto">
        <a:xfrm flipV="1">
          <a:off x="5972175" y="95631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43</xdr:row>
      <xdr:rowOff>0</xdr:rowOff>
    </xdr:from>
    <xdr:to>
      <xdr:col>21</xdr:col>
      <xdr:colOff>238125</xdr:colOff>
      <xdr:row>43</xdr:row>
      <xdr:rowOff>0</xdr:rowOff>
    </xdr:to>
    <xdr:sp macro="" textlink="">
      <xdr:nvSpPr>
        <xdr:cNvPr id="1755724" name="mshpFracSep212" hidden="1"/>
        <xdr:cNvSpPr>
          <a:spLocks noChangeShapeType="1"/>
        </xdr:cNvSpPr>
      </xdr:nvSpPr>
      <xdr:spPr bwMode="auto">
        <a:xfrm flipV="1">
          <a:off x="5972175" y="100965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45</xdr:row>
      <xdr:rowOff>0</xdr:rowOff>
    </xdr:from>
    <xdr:to>
      <xdr:col>21</xdr:col>
      <xdr:colOff>238125</xdr:colOff>
      <xdr:row>45</xdr:row>
      <xdr:rowOff>0</xdr:rowOff>
    </xdr:to>
    <xdr:sp macro="" textlink="">
      <xdr:nvSpPr>
        <xdr:cNvPr id="1755725" name="mshpFracSep213" hidden="1"/>
        <xdr:cNvSpPr>
          <a:spLocks noChangeShapeType="1"/>
        </xdr:cNvSpPr>
      </xdr:nvSpPr>
      <xdr:spPr bwMode="auto">
        <a:xfrm flipV="1">
          <a:off x="5972175" y="106299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47</xdr:row>
      <xdr:rowOff>0</xdr:rowOff>
    </xdr:from>
    <xdr:to>
      <xdr:col>21</xdr:col>
      <xdr:colOff>238125</xdr:colOff>
      <xdr:row>47</xdr:row>
      <xdr:rowOff>0</xdr:rowOff>
    </xdr:to>
    <xdr:sp macro="" textlink="">
      <xdr:nvSpPr>
        <xdr:cNvPr id="1755726" name="mshpFracSep214" hidden="1"/>
        <xdr:cNvSpPr>
          <a:spLocks noChangeShapeType="1"/>
        </xdr:cNvSpPr>
      </xdr:nvSpPr>
      <xdr:spPr bwMode="auto">
        <a:xfrm flipV="1">
          <a:off x="5972175" y="111633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49</xdr:row>
      <xdr:rowOff>0</xdr:rowOff>
    </xdr:from>
    <xdr:to>
      <xdr:col>21</xdr:col>
      <xdr:colOff>238125</xdr:colOff>
      <xdr:row>49</xdr:row>
      <xdr:rowOff>0</xdr:rowOff>
    </xdr:to>
    <xdr:sp macro="" textlink="">
      <xdr:nvSpPr>
        <xdr:cNvPr id="1755727" name="mshpFracSep215" hidden="1"/>
        <xdr:cNvSpPr>
          <a:spLocks noChangeShapeType="1"/>
        </xdr:cNvSpPr>
      </xdr:nvSpPr>
      <xdr:spPr bwMode="auto">
        <a:xfrm flipV="1">
          <a:off x="5972175" y="116967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51</xdr:row>
      <xdr:rowOff>0</xdr:rowOff>
    </xdr:from>
    <xdr:to>
      <xdr:col>21</xdr:col>
      <xdr:colOff>238125</xdr:colOff>
      <xdr:row>51</xdr:row>
      <xdr:rowOff>0</xdr:rowOff>
    </xdr:to>
    <xdr:sp macro="" textlink="">
      <xdr:nvSpPr>
        <xdr:cNvPr id="1755728" name="mshpFracSep216" hidden="1"/>
        <xdr:cNvSpPr>
          <a:spLocks noChangeShapeType="1"/>
        </xdr:cNvSpPr>
      </xdr:nvSpPr>
      <xdr:spPr bwMode="auto">
        <a:xfrm flipV="1">
          <a:off x="5972175" y="122301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53</xdr:row>
      <xdr:rowOff>0</xdr:rowOff>
    </xdr:from>
    <xdr:to>
      <xdr:col>21</xdr:col>
      <xdr:colOff>238125</xdr:colOff>
      <xdr:row>53</xdr:row>
      <xdr:rowOff>0</xdr:rowOff>
    </xdr:to>
    <xdr:sp macro="" textlink="">
      <xdr:nvSpPr>
        <xdr:cNvPr id="1755729" name="mshpFracSep217" hidden="1"/>
        <xdr:cNvSpPr>
          <a:spLocks noChangeShapeType="1"/>
        </xdr:cNvSpPr>
      </xdr:nvSpPr>
      <xdr:spPr bwMode="auto">
        <a:xfrm flipV="1">
          <a:off x="5972175" y="127635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55</xdr:row>
      <xdr:rowOff>0</xdr:rowOff>
    </xdr:from>
    <xdr:to>
      <xdr:col>21</xdr:col>
      <xdr:colOff>238125</xdr:colOff>
      <xdr:row>55</xdr:row>
      <xdr:rowOff>0</xdr:rowOff>
    </xdr:to>
    <xdr:sp macro="" textlink="">
      <xdr:nvSpPr>
        <xdr:cNvPr id="1755730" name="mshpFracSep218" hidden="1"/>
        <xdr:cNvSpPr>
          <a:spLocks noChangeShapeType="1"/>
        </xdr:cNvSpPr>
      </xdr:nvSpPr>
      <xdr:spPr bwMode="auto">
        <a:xfrm flipV="1">
          <a:off x="5972175" y="132969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57</xdr:row>
      <xdr:rowOff>0</xdr:rowOff>
    </xdr:from>
    <xdr:to>
      <xdr:col>21</xdr:col>
      <xdr:colOff>238125</xdr:colOff>
      <xdr:row>57</xdr:row>
      <xdr:rowOff>0</xdr:rowOff>
    </xdr:to>
    <xdr:sp macro="" textlink="">
      <xdr:nvSpPr>
        <xdr:cNvPr id="1755731" name="mshpFracSep219" hidden="1"/>
        <xdr:cNvSpPr>
          <a:spLocks noChangeShapeType="1"/>
        </xdr:cNvSpPr>
      </xdr:nvSpPr>
      <xdr:spPr bwMode="auto">
        <a:xfrm flipV="1">
          <a:off x="5972175" y="138303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59</xdr:row>
      <xdr:rowOff>0</xdr:rowOff>
    </xdr:from>
    <xdr:to>
      <xdr:col>21</xdr:col>
      <xdr:colOff>238125</xdr:colOff>
      <xdr:row>59</xdr:row>
      <xdr:rowOff>0</xdr:rowOff>
    </xdr:to>
    <xdr:sp macro="" textlink="">
      <xdr:nvSpPr>
        <xdr:cNvPr id="1755732" name="mshpFracSep220" hidden="1"/>
        <xdr:cNvSpPr>
          <a:spLocks noChangeShapeType="1"/>
        </xdr:cNvSpPr>
      </xdr:nvSpPr>
      <xdr:spPr bwMode="auto">
        <a:xfrm flipV="1">
          <a:off x="5972175" y="143637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21</xdr:row>
      <xdr:rowOff>0</xdr:rowOff>
    </xdr:from>
    <xdr:to>
      <xdr:col>22</xdr:col>
      <xdr:colOff>238125</xdr:colOff>
      <xdr:row>21</xdr:row>
      <xdr:rowOff>0</xdr:rowOff>
    </xdr:to>
    <xdr:sp macro="" textlink="">
      <xdr:nvSpPr>
        <xdr:cNvPr id="1755733" name="mshpFracSep31"/>
        <xdr:cNvSpPr>
          <a:spLocks noChangeShapeType="1"/>
        </xdr:cNvSpPr>
      </xdr:nvSpPr>
      <xdr:spPr bwMode="auto">
        <a:xfrm flipV="1">
          <a:off x="6238875" y="42291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23</xdr:row>
      <xdr:rowOff>0</xdr:rowOff>
    </xdr:from>
    <xdr:to>
      <xdr:col>22</xdr:col>
      <xdr:colOff>238125</xdr:colOff>
      <xdr:row>23</xdr:row>
      <xdr:rowOff>0</xdr:rowOff>
    </xdr:to>
    <xdr:sp macro="" textlink="">
      <xdr:nvSpPr>
        <xdr:cNvPr id="1755734" name="mshpFracSep32"/>
        <xdr:cNvSpPr>
          <a:spLocks noChangeShapeType="1"/>
        </xdr:cNvSpPr>
      </xdr:nvSpPr>
      <xdr:spPr bwMode="auto">
        <a:xfrm flipV="1">
          <a:off x="6238875" y="47625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25</xdr:row>
      <xdr:rowOff>0</xdr:rowOff>
    </xdr:from>
    <xdr:to>
      <xdr:col>22</xdr:col>
      <xdr:colOff>238125</xdr:colOff>
      <xdr:row>25</xdr:row>
      <xdr:rowOff>0</xdr:rowOff>
    </xdr:to>
    <xdr:sp macro="" textlink="">
      <xdr:nvSpPr>
        <xdr:cNvPr id="1755735" name="mshpFracSep33"/>
        <xdr:cNvSpPr>
          <a:spLocks noChangeShapeType="1"/>
        </xdr:cNvSpPr>
      </xdr:nvSpPr>
      <xdr:spPr bwMode="auto">
        <a:xfrm flipV="1">
          <a:off x="6238875" y="52959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27</xdr:row>
      <xdr:rowOff>0</xdr:rowOff>
    </xdr:from>
    <xdr:to>
      <xdr:col>22</xdr:col>
      <xdr:colOff>238125</xdr:colOff>
      <xdr:row>27</xdr:row>
      <xdr:rowOff>0</xdr:rowOff>
    </xdr:to>
    <xdr:sp macro="" textlink="">
      <xdr:nvSpPr>
        <xdr:cNvPr id="1755736" name="mshpFracSep34" hidden="1"/>
        <xdr:cNvSpPr>
          <a:spLocks noChangeShapeType="1"/>
        </xdr:cNvSpPr>
      </xdr:nvSpPr>
      <xdr:spPr bwMode="auto">
        <a:xfrm flipV="1">
          <a:off x="6238875" y="58293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29</xdr:row>
      <xdr:rowOff>0</xdr:rowOff>
    </xdr:from>
    <xdr:to>
      <xdr:col>22</xdr:col>
      <xdr:colOff>238125</xdr:colOff>
      <xdr:row>29</xdr:row>
      <xdr:rowOff>0</xdr:rowOff>
    </xdr:to>
    <xdr:sp macro="" textlink="">
      <xdr:nvSpPr>
        <xdr:cNvPr id="1755737" name="mshpFracSep35" hidden="1"/>
        <xdr:cNvSpPr>
          <a:spLocks noChangeShapeType="1"/>
        </xdr:cNvSpPr>
      </xdr:nvSpPr>
      <xdr:spPr bwMode="auto">
        <a:xfrm flipV="1">
          <a:off x="6238875" y="63627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31</xdr:row>
      <xdr:rowOff>0</xdr:rowOff>
    </xdr:from>
    <xdr:to>
      <xdr:col>22</xdr:col>
      <xdr:colOff>238125</xdr:colOff>
      <xdr:row>31</xdr:row>
      <xdr:rowOff>0</xdr:rowOff>
    </xdr:to>
    <xdr:sp macro="" textlink="">
      <xdr:nvSpPr>
        <xdr:cNvPr id="1755738" name="mshpFracSep36" hidden="1"/>
        <xdr:cNvSpPr>
          <a:spLocks noChangeShapeType="1"/>
        </xdr:cNvSpPr>
      </xdr:nvSpPr>
      <xdr:spPr bwMode="auto">
        <a:xfrm flipV="1">
          <a:off x="6238875" y="68961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33</xdr:row>
      <xdr:rowOff>0</xdr:rowOff>
    </xdr:from>
    <xdr:to>
      <xdr:col>22</xdr:col>
      <xdr:colOff>238125</xdr:colOff>
      <xdr:row>33</xdr:row>
      <xdr:rowOff>0</xdr:rowOff>
    </xdr:to>
    <xdr:sp macro="" textlink="">
      <xdr:nvSpPr>
        <xdr:cNvPr id="1755739" name="mshpFracSep37" hidden="1"/>
        <xdr:cNvSpPr>
          <a:spLocks noChangeShapeType="1"/>
        </xdr:cNvSpPr>
      </xdr:nvSpPr>
      <xdr:spPr bwMode="auto">
        <a:xfrm flipV="1">
          <a:off x="6238875" y="74295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35</xdr:row>
      <xdr:rowOff>0</xdr:rowOff>
    </xdr:from>
    <xdr:to>
      <xdr:col>22</xdr:col>
      <xdr:colOff>238125</xdr:colOff>
      <xdr:row>35</xdr:row>
      <xdr:rowOff>0</xdr:rowOff>
    </xdr:to>
    <xdr:sp macro="" textlink="">
      <xdr:nvSpPr>
        <xdr:cNvPr id="1755740" name="mshpFracSep38" hidden="1"/>
        <xdr:cNvSpPr>
          <a:spLocks noChangeShapeType="1"/>
        </xdr:cNvSpPr>
      </xdr:nvSpPr>
      <xdr:spPr bwMode="auto">
        <a:xfrm flipV="1">
          <a:off x="6238875" y="79629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37</xdr:row>
      <xdr:rowOff>0</xdr:rowOff>
    </xdr:from>
    <xdr:to>
      <xdr:col>22</xdr:col>
      <xdr:colOff>238125</xdr:colOff>
      <xdr:row>37</xdr:row>
      <xdr:rowOff>0</xdr:rowOff>
    </xdr:to>
    <xdr:sp macro="" textlink="">
      <xdr:nvSpPr>
        <xdr:cNvPr id="1755741" name="mshpFracSep39" hidden="1"/>
        <xdr:cNvSpPr>
          <a:spLocks noChangeShapeType="1"/>
        </xdr:cNvSpPr>
      </xdr:nvSpPr>
      <xdr:spPr bwMode="auto">
        <a:xfrm flipV="1">
          <a:off x="6238875" y="84963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39</xdr:row>
      <xdr:rowOff>0</xdr:rowOff>
    </xdr:from>
    <xdr:to>
      <xdr:col>22</xdr:col>
      <xdr:colOff>238125</xdr:colOff>
      <xdr:row>39</xdr:row>
      <xdr:rowOff>0</xdr:rowOff>
    </xdr:to>
    <xdr:sp macro="" textlink="">
      <xdr:nvSpPr>
        <xdr:cNvPr id="1755742" name="mshpFracSep310" hidden="1"/>
        <xdr:cNvSpPr>
          <a:spLocks noChangeShapeType="1"/>
        </xdr:cNvSpPr>
      </xdr:nvSpPr>
      <xdr:spPr bwMode="auto">
        <a:xfrm flipV="1">
          <a:off x="6238875" y="90297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41</xdr:row>
      <xdr:rowOff>0</xdr:rowOff>
    </xdr:from>
    <xdr:to>
      <xdr:col>22</xdr:col>
      <xdr:colOff>238125</xdr:colOff>
      <xdr:row>41</xdr:row>
      <xdr:rowOff>0</xdr:rowOff>
    </xdr:to>
    <xdr:sp macro="" textlink="">
      <xdr:nvSpPr>
        <xdr:cNvPr id="1755743" name="mshpFracSep311" hidden="1"/>
        <xdr:cNvSpPr>
          <a:spLocks noChangeShapeType="1"/>
        </xdr:cNvSpPr>
      </xdr:nvSpPr>
      <xdr:spPr bwMode="auto">
        <a:xfrm flipV="1">
          <a:off x="6238875" y="95631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43</xdr:row>
      <xdr:rowOff>0</xdr:rowOff>
    </xdr:from>
    <xdr:to>
      <xdr:col>22</xdr:col>
      <xdr:colOff>238125</xdr:colOff>
      <xdr:row>43</xdr:row>
      <xdr:rowOff>0</xdr:rowOff>
    </xdr:to>
    <xdr:sp macro="" textlink="">
      <xdr:nvSpPr>
        <xdr:cNvPr id="1755744" name="mshpFracSep312" hidden="1"/>
        <xdr:cNvSpPr>
          <a:spLocks noChangeShapeType="1"/>
        </xdr:cNvSpPr>
      </xdr:nvSpPr>
      <xdr:spPr bwMode="auto">
        <a:xfrm flipV="1">
          <a:off x="6238875" y="100965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45</xdr:row>
      <xdr:rowOff>0</xdr:rowOff>
    </xdr:from>
    <xdr:to>
      <xdr:col>22</xdr:col>
      <xdr:colOff>238125</xdr:colOff>
      <xdr:row>45</xdr:row>
      <xdr:rowOff>0</xdr:rowOff>
    </xdr:to>
    <xdr:sp macro="" textlink="">
      <xdr:nvSpPr>
        <xdr:cNvPr id="1755745" name="mshpFracSep313" hidden="1"/>
        <xdr:cNvSpPr>
          <a:spLocks noChangeShapeType="1"/>
        </xdr:cNvSpPr>
      </xdr:nvSpPr>
      <xdr:spPr bwMode="auto">
        <a:xfrm flipV="1">
          <a:off x="6238875" y="106299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47</xdr:row>
      <xdr:rowOff>0</xdr:rowOff>
    </xdr:from>
    <xdr:to>
      <xdr:col>22</xdr:col>
      <xdr:colOff>238125</xdr:colOff>
      <xdr:row>47</xdr:row>
      <xdr:rowOff>0</xdr:rowOff>
    </xdr:to>
    <xdr:sp macro="" textlink="">
      <xdr:nvSpPr>
        <xdr:cNvPr id="1755746" name="mshpFracSep314" hidden="1"/>
        <xdr:cNvSpPr>
          <a:spLocks noChangeShapeType="1"/>
        </xdr:cNvSpPr>
      </xdr:nvSpPr>
      <xdr:spPr bwMode="auto">
        <a:xfrm flipV="1">
          <a:off x="6238875" y="111633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49</xdr:row>
      <xdr:rowOff>0</xdr:rowOff>
    </xdr:from>
    <xdr:to>
      <xdr:col>22</xdr:col>
      <xdr:colOff>238125</xdr:colOff>
      <xdr:row>49</xdr:row>
      <xdr:rowOff>0</xdr:rowOff>
    </xdr:to>
    <xdr:sp macro="" textlink="">
      <xdr:nvSpPr>
        <xdr:cNvPr id="1755747" name="mshpFracSep315" hidden="1"/>
        <xdr:cNvSpPr>
          <a:spLocks noChangeShapeType="1"/>
        </xdr:cNvSpPr>
      </xdr:nvSpPr>
      <xdr:spPr bwMode="auto">
        <a:xfrm flipV="1">
          <a:off x="6238875" y="116967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51</xdr:row>
      <xdr:rowOff>0</xdr:rowOff>
    </xdr:from>
    <xdr:to>
      <xdr:col>22</xdr:col>
      <xdr:colOff>238125</xdr:colOff>
      <xdr:row>51</xdr:row>
      <xdr:rowOff>0</xdr:rowOff>
    </xdr:to>
    <xdr:sp macro="" textlink="">
      <xdr:nvSpPr>
        <xdr:cNvPr id="1755748" name="mshpFracSep316" hidden="1"/>
        <xdr:cNvSpPr>
          <a:spLocks noChangeShapeType="1"/>
        </xdr:cNvSpPr>
      </xdr:nvSpPr>
      <xdr:spPr bwMode="auto">
        <a:xfrm flipV="1">
          <a:off x="6238875" y="122301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53</xdr:row>
      <xdr:rowOff>0</xdr:rowOff>
    </xdr:from>
    <xdr:to>
      <xdr:col>22</xdr:col>
      <xdr:colOff>238125</xdr:colOff>
      <xdr:row>53</xdr:row>
      <xdr:rowOff>0</xdr:rowOff>
    </xdr:to>
    <xdr:sp macro="" textlink="">
      <xdr:nvSpPr>
        <xdr:cNvPr id="1755749" name="mshpFracSep317" hidden="1"/>
        <xdr:cNvSpPr>
          <a:spLocks noChangeShapeType="1"/>
        </xdr:cNvSpPr>
      </xdr:nvSpPr>
      <xdr:spPr bwMode="auto">
        <a:xfrm flipV="1">
          <a:off x="6238875" y="127635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55</xdr:row>
      <xdr:rowOff>0</xdr:rowOff>
    </xdr:from>
    <xdr:to>
      <xdr:col>22</xdr:col>
      <xdr:colOff>238125</xdr:colOff>
      <xdr:row>55</xdr:row>
      <xdr:rowOff>0</xdr:rowOff>
    </xdr:to>
    <xdr:sp macro="" textlink="">
      <xdr:nvSpPr>
        <xdr:cNvPr id="1755750" name="mshpFracSep318" hidden="1"/>
        <xdr:cNvSpPr>
          <a:spLocks noChangeShapeType="1"/>
        </xdr:cNvSpPr>
      </xdr:nvSpPr>
      <xdr:spPr bwMode="auto">
        <a:xfrm flipV="1">
          <a:off x="6238875" y="132969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57</xdr:row>
      <xdr:rowOff>0</xdr:rowOff>
    </xdr:from>
    <xdr:to>
      <xdr:col>22</xdr:col>
      <xdr:colOff>238125</xdr:colOff>
      <xdr:row>57</xdr:row>
      <xdr:rowOff>0</xdr:rowOff>
    </xdr:to>
    <xdr:sp macro="" textlink="">
      <xdr:nvSpPr>
        <xdr:cNvPr id="1755751" name="mshpFracSep319" hidden="1"/>
        <xdr:cNvSpPr>
          <a:spLocks noChangeShapeType="1"/>
        </xdr:cNvSpPr>
      </xdr:nvSpPr>
      <xdr:spPr bwMode="auto">
        <a:xfrm flipV="1">
          <a:off x="6238875" y="138303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59</xdr:row>
      <xdr:rowOff>0</xdr:rowOff>
    </xdr:from>
    <xdr:to>
      <xdr:col>22</xdr:col>
      <xdr:colOff>238125</xdr:colOff>
      <xdr:row>59</xdr:row>
      <xdr:rowOff>0</xdr:rowOff>
    </xdr:to>
    <xdr:sp macro="" textlink="">
      <xdr:nvSpPr>
        <xdr:cNvPr id="1755752" name="mshpFracSep320" hidden="1"/>
        <xdr:cNvSpPr>
          <a:spLocks noChangeShapeType="1"/>
        </xdr:cNvSpPr>
      </xdr:nvSpPr>
      <xdr:spPr bwMode="auto">
        <a:xfrm flipV="1">
          <a:off x="6238875" y="143637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266700</xdr:colOff>
      <xdr:row>1</xdr:row>
      <xdr:rowOff>104775</xdr:rowOff>
    </xdr:from>
    <xdr:to>
      <xdr:col>12</xdr:col>
      <xdr:colOff>142875</xdr:colOff>
      <xdr:row>5</xdr:row>
      <xdr:rowOff>152400</xdr:rowOff>
    </xdr:to>
    <xdr:pic>
      <xdr:nvPicPr>
        <xdr:cNvPr id="1755753" name="Picture 87080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2450" y="285750"/>
          <a:ext cx="33432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24</xdr:col>
      <xdr:colOff>228600</xdr:colOff>
      <xdr:row>1</xdr:row>
      <xdr:rowOff>57150</xdr:rowOff>
    </xdr:from>
    <xdr:ext cx="2801713" cy="1020109"/>
    <xdr:sp macro="" textlink="">
      <xdr:nvSpPr>
        <xdr:cNvPr id="1764485" name="Text Box 87173"/>
        <xdr:cNvSpPr txBox="1">
          <a:spLocks noChangeArrowheads="1"/>
        </xdr:cNvSpPr>
      </xdr:nvSpPr>
      <xdr:spPr bwMode="auto">
        <a:xfrm>
          <a:off x="7248525" y="238125"/>
          <a:ext cx="2820772" cy="8485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pt-BR" sz="800" b="0" i="0" u="none" strike="noStrike" baseline="0">
              <a:solidFill>
                <a:srgbClr val="0000FF"/>
              </a:solidFill>
              <a:latin typeface="Arial"/>
              <a:cs typeface="Arial"/>
            </a:rPr>
            <a:t>www.geoeste.com.br </a:t>
          </a:r>
          <a:endParaRPr lang="pt-B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Av. José Fortunato Santon, 496 Dist. Ind. Pref. Abdo Najar</a:t>
          </a: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Americana, SP F: 19 3469.1791 </a:t>
          </a:r>
          <a:r>
            <a:rPr lang="pt-BR" sz="800" b="0" i="0" u="none" strike="noStrike" baseline="0">
              <a:solidFill>
                <a:srgbClr val="0000FF"/>
              </a:solidFill>
              <a:latin typeface="Arial"/>
              <a:cs typeface="Arial"/>
            </a:rPr>
            <a:t>geoestesp@geoeste.com.br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R. D - Bartolina Santana, 111 Sala 1 B. Ribeirão da Ponte</a:t>
          </a: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Cuiabá, MT F: 65 3614.1389 </a:t>
          </a:r>
          <a:r>
            <a:rPr lang="pt-BR" sz="800" b="0" i="0" u="none" strike="noStrike" baseline="0">
              <a:solidFill>
                <a:srgbClr val="0000FF"/>
              </a:solidFill>
              <a:latin typeface="Arial"/>
              <a:cs typeface="Arial"/>
            </a:rPr>
            <a:t>geoeste@terra.com.br </a:t>
          </a:r>
        </a:p>
      </xdr:txBody>
    </xdr:sp>
    <xdr:clientData/>
  </xdr:oneCellAnchor>
  <xdr:twoCellAnchor editAs="oneCell">
    <xdr:from>
      <xdr:col>6</xdr:col>
      <xdr:colOff>171450</xdr:colOff>
      <xdr:row>6</xdr:row>
      <xdr:rowOff>19050</xdr:rowOff>
    </xdr:from>
    <xdr:to>
      <xdr:col>26</xdr:col>
      <xdr:colOff>133350</xdr:colOff>
      <xdr:row>6</xdr:row>
      <xdr:rowOff>323850</xdr:rowOff>
    </xdr:to>
    <xdr:sp macro="" textlink="">
      <xdr:nvSpPr>
        <xdr:cNvPr id="1788303" name="Text Box 78104"/>
        <xdr:cNvSpPr txBox="1">
          <a:spLocks noChangeArrowheads="1"/>
        </xdr:cNvSpPr>
      </xdr:nvSpPr>
      <xdr:spPr bwMode="auto">
        <a:xfrm>
          <a:off x="2438400" y="1295400"/>
          <a:ext cx="55435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dist" rtl="0">
            <a:defRPr sz="1000"/>
          </a:pPr>
          <a:r>
            <a:rPr lang="pt-BR" sz="1800" b="1" i="0" u="none" strike="noStrike" baseline="0">
              <a:solidFill>
                <a:srgbClr val="000000"/>
              </a:solidFill>
              <a:latin typeface="Impact"/>
            </a:rPr>
            <a:t>PERFIL INDIVÍDUAL DE SONDAGEM À PERCUSSÃO</a:t>
          </a:r>
        </a:p>
      </xdr:txBody>
    </xdr:sp>
    <xdr:clientData/>
  </xdr:twoCellAnchor>
  <xdr:oneCellAnchor>
    <xdr:from>
      <xdr:col>2</xdr:col>
      <xdr:colOff>98094</xdr:colOff>
      <xdr:row>19</xdr:row>
      <xdr:rowOff>134449</xdr:rowOff>
    </xdr:from>
    <xdr:ext cx="251031" cy="1902888"/>
    <xdr:sp macro="" textlink="">
      <xdr:nvSpPr>
        <xdr:cNvPr id="1747143" name="dcdmNaSeco"/>
        <xdr:cNvSpPr txBox="1">
          <a:spLocks noChangeArrowheads="1"/>
        </xdr:cNvSpPr>
      </xdr:nvSpPr>
      <xdr:spPr bwMode="auto">
        <a:xfrm>
          <a:off x="907719" y="3887299"/>
          <a:ext cx="232436" cy="1979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="vert270" wrap="none" lIns="27432" tIns="27432" rIns="27432" bIns="27432" anchor="ctr" upright="1">
          <a:spAutoFit/>
        </a:bodyPr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N.A. NÃO ENCONTRADO. </a:t>
          </a:r>
        </a:p>
      </xdr:txBody>
    </xdr:sp>
    <xdr:clientData/>
  </xdr:oneCellAnchor>
  <xdr:twoCellAnchor>
    <xdr:from>
      <xdr:col>1</xdr:col>
      <xdr:colOff>28575</xdr:colOff>
      <xdr:row>20</xdr:row>
      <xdr:rowOff>0</xdr:rowOff>
    </xdr:from>
    <xdr:to>
      <xdr:col>1</xdr:col>
      <xdr:colOff>28575</xdr:colOff>
      <xdr:row>24</xdr:row>
      <xdr:rowOff>0</xdr:rowOff>
    </xdr:to>
    <xdr:sp macro="" textlink="">
      <xdr:nvSpPr>
        <xdr:cNvPr id="1755757" name="dcdLine 211091"/>
        <xdr:cNvSpPr>
          <a:spLocks noChangeShapeType="1"/>
        </xdr:cNvSpPr>
      </xdr:nvSpPr>
      <xdr:spPr bwMode="auto">
        <a:xfrm>
          <a:off x="314325" y="3914775"/>
          <a:ext cx="0" cy="1066800"/>
        </a:xfrm>
        <a:prstGeom prst="line">
          <a:avLst/>
        </a:prstGeom>
        <a:noFill/>
        <a:ln w="508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495300</xdr:colOff>
      <xdr:row>20</xdr:row>
      <xdr:rowOff>0</xdr:rowOff>
    </xdr:from>
    <xdr:to>
      <xdr:col>1</xdr:col>
      <xdr:colOff>495300</xdr:colOff>
      <xdr:row>24</xdr:row>
      <xdr:rowOff>0</xdr:rowOff>
    </xdr:to>
    <xdr:sp macro="" textlink="">
      <xdr:nvSpPr>
        <xdr:cNvPr id="1755758" name="dcdLine 211102"/>
        <xdr:cNvSpPr>
          <a:spLocks noChangeShapeType="1"/>
        </xdr:cNvSpPr>
      </xdr:nvSpPr>
      <xdr:spPr bwMode="auto">
        <a:xfrm>
          <a:off x="781050" y="3914775"/>
          <a:ext cx="0" cy="1066800"/>
        </a:xfrm>
        <a:prstGeom prst="line">
          <a:avLst/>
        </a:prstGeom>
        <a:noFill/>
        <a:ln w="508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161925</xdr:colOff>
      <xdr:row>20</xdr:row>
      <xdr:rowOff>238125</xdr:rowOff>
    </xdr:from>
    <xdr:to>
      <xdr:col>30</xdr:col>
      <xdr:colOff>161925</xdr:colOff>
      <xdr:row>22</xdr:row>
      <xdr:rowOff>238125</xdr:rowOff>
    </xdr:to>
    <xdr:sp macro="" textlink="">
      <xdr:nvSpPr>
        <xdr:cNvPr id="1755759" name="dcdSPT-LINE-12-2"/>
        <xdr:cNvSpPr>
          <a:spLocks noChangeShapeType="1"/>
        </xdr:cNvSpPr>
      </xdr:nvSpPr>
      <xdr:spPr bwMode="auto">
        <a:xfrm>
          <a:off x="8543925" y="4152900"/>
          <a:ext cx="533400" cy="53340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31</xdr:col>
      <xdr:colOff>0</xdr:colOff>
      <xdr:row>20</xdr:row>
      <xdr:rowOff>238125</xdr:rowOff>
    </xdr:from>
    <xdr:to>
      <xdr:col>33</xdr:col>
      <xdr:colOff>0</xdr:colOff>
      <xdr:row>22</xdr:row>
      <xdr:rowOff>238125</xdr:rowOff>
    </xdr:to>
    <xdr:sp macro="" textlink="">
      <xdr:nvSpPr>
        <xdr:cNvPr id="1755760" name="dcdSPT-LINE-23-2"/>
        <xdr:cNvSpPr>
          <a:spLocks noChangeShapeType="1"/>
        </xdr:cNvSpPr>
      </xdr:nvSpPr>
      <xdr:spPr bwMode="auto">
        <a:xfrm>
          <a:off x="9182100" y="4152900"/>
          <a:ext cx="533400" cy="533400"/>
        </a:xfrm>
        <a:prstGeom prst="line">
          <a:avLst/>
        </a:prstGeom>
        <a:noFill/>
        <a:ln w="19050">
          <a:solidFill>
            <a:srgbClr val="008000"/>
          </a:solidFill>
          <a:round/>
          <a:headEnd type="oval" w="sm" len="sm"/>
          <a:tailEnd type="oval" w="sm" len="sm"/>
        </a:ln>
      </xdr:spPr>
    </xdr:sp>
    <xdr:clientData/>
  </xdr:twoCellAnchor>
  <xdr:twoCellAnchor>
    <xdr:from>
      <xdr:col>30</xdr:col>
      <xdr:colOff>161925</xdr:colOff>
      <xdr:row>22</xdr:row>
      <xdr:rowOff>238125</xdr:rowOff>
    </xdr:from>
    <xdr:to>
      <xdr:col>32</xdr:col>
      <xdr:colOff>104775</xdr:colOff>
      <xdr:row>24</xdr:row>
      <xdr:rowOff>238125</xdr:rowOff>
    </xdr:to>
    <xdr:sp macro="" textlink="">
      <xdr:nvSpPr>
        <xdr:cNvPr id="1755761" name="dcdSPT-LINE-12-3"/>
        <xdr:cNvSpPr>
          <a:spLocks noChangeShapeType="1"/>
        </xdr:cNvSpPr>
      </xdr:nvSpPr>
      <xdr:spPr bwMode="auto">
        <a:xfrm>
          <a:off x="9077325" y="4686300"/>
          <a:ext cx="476250" cy="53340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33</xdr:col>
      <xdr:colOff>0</xdr:colOff>
      <xdr:row>22</xdr:row>
      <xdr:rowOff>238125</xdr:rowOff>
    </xdr:from>
    <xdr:to>
      <xdr:col>34</xdr:col>
      <xdr:colOff>161925</xdr:colOff>
      <xdr:row>24</xdr:row>
      <xdr:rowOff>238125</xdr:rowOff>
    </xdr:to>
    <xdr:sp macro="" textlink="">
      <xdr:nvSpPr>
        <xdr:cNvPr id="1755762" name="dcdSPT-LINE-23-3"/>
        <xdr:cNvSpPr>
          <a:spLocks noChangeShapeType="1"/>
        </xdr:cNvSpPr>
      </xdr:nvSpPr>
      <xdr:spPr bwMode="auto">
        <a:xfrm>
          <a:off x="9715500" y="4686300"/>
          <a:ext cx="428625" cy="533400"/>
        </a:xfrm>
        <a:prstGeom prst="line">
          <a:avLst/>
        </a:prstGeom>
        <a:noFill/>
        <a:ln w="19050">
          <a:solidFill>
            <a:srgbClr val="008000"/>
          </a:solidFill>
          <a:round/>
          <a:headEnd type="oval" w="sm" len="sm"/>
          <a:tailEnd type="oval" w="sm" len="sm"/>
        </a:ln>
      </xdr:spPr>
    </xdr:sp>
    <xdr:clientData/>
  </xdr:twoCellAnchor>
  <xdr:twoCellAnchor>
    <xdr:from>
      <xdr:col>32</xdr:col>
      <xdr:colOff>104775</xdr:colOff>
      <xdr:row>24</xdr:row>
      <xdr:rowOff>238125</xdr:rowOff>
    </xdr:from>
    <xdr:to>
      <xdr:col>35</xdr:col>
      <xdr:colOff>0</xdr:colOff>
      <xdr:row>25</xdr:row>
      <xdr:rowOff>76200</xdr:rowOff>
    </xdr:to>
    <xdr:sp macro="" textlink="">
      <xdr:nvSpPr>
        <xdr:cNvPr id="1755763" name="dcdSPT-LINE-12-4"/>
        <xdr:cNvSpPr>
          <a:spLocks noChangeShapeType="1"/>
        </xdr:cNvSpPr>
      </xdr:nvSpPr>
      <xdr:spPr bwMode="auto">
        <a:xfrm>
          <a:off x="9553575" y="5219700"/>
          <a:ext cx="695325" cy="15240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35</xdr:col>
      <xdr:colOff>0</xdr:colOff>
      <xdr:row>23</xdr:row>
      <xdr:rowOff>19050</xdr:rowOff>
    </xdr:from>
    <xdr:to>
      <xdr:col>35</xdr:col>
      <xdr:colOff>0</xdr:colOff>
      <xdr:row>23</xdr:row>
      <xdr:rowOff>19050</xdr:rowOff>
    </xdr:to>
    <xdr:sp macro="" textlink="">
      <xdr:nvSpPr>
        <xdr:cNvPr id="1755764" name="dcdSPT-LINE-12-5"/>
        <xdr:cNvSpPr>
          <a:spLocks noChangeShapeType="1"/>
        </xdr:cNvSpPr>
      </xdr:nvSpPr>
      <xdr:spPr bwMode="auto">
        <a:xfrm>
          <a:off x="10248900" y="4781550"/>
          <a:ext cx="0" cy="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35</xdr:col>
      <xdr:colOff>0</xdr:colOff>
      <xdr:row>24</xdr:row>
      <xdr:rowOff>209550</xdr:rowOff>
    </xdr:from>
    <xdr:to>
      <xdr:col>35</xdr:col>
      <xdr:colOff>0</xdr:colOff>
      <xdr:row>24</xdr:row>
      <xdr:rowOff>209550</xdr:rowOff>
    </xdr:to>
    <xdr:sp macro="" textlink="">
      <xdr:nvSpPr>
        <xdr:cNvPr id="1755765" name="dcdSPT-LINE-12-6"/>
        <xdr:cNvSpPr>
          <a:spLocks noChangeShapeType="1"/>
        </xdr:cNvSpPr>
      </xdr:nvSpPr>
      <xdr:spPr bwMode="auto">
        <a:xfrm>
          <a:off x="10248900" y="5191125"/>
          <a:ext cx="0" cy="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oneCellAnchor>
    <xdr:from>
      <xdr:col>3</xdr:col>
      <xdr:colOff>114300</xdr:colOff>
      <xdr:row>31</xdr:row>
      <xdr:rowOff>76200</xdr:rowOff>
    </xdr:from>
    <xdr:ext cx="266700" cy="171450"/>
    <xdr:sp macro="" textlink="">
      <xdr:nvSpPr>
        <xdr:cNvPr id="1747153" name="dcdmCota1"/>
        <xdr:cNvSpPr txBox="1">
          <a:spLocks noChangeArrowheads="1"/>
        </xdr:cNvSpPr>
      </xdr:nvSpPr>
      <xdr:spPr bwMode="auto">
        <a:xfrm>
          <a:off x="1447800" y="697230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0" rIns="18288" bIns="22860" anchor="b" upright="1">
          <a:spAutoFit/>
        </a:bodyPr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6,09</a:t>
          </a:r>
        </a:p>
      </xdr:txBody>
    </xdr:sp>
    <xdr:clientData/>
  </xdr:oneCellAnchor>
  <xdr:twoCellAnchor>
    <xdr:from>
      <xdr:col>5</xdr:col>
      <xdr:colOff>0</xdr:colOff>
      <xdr:row>20</xdr:row>
      <xdr:rowOff>0</xdr:rowOff>
    </xdr:from>
    <xdr:to>
      <xdr:col>7</xdr:col>
      <xdr:colOff>0</xdr:colOff>
      <xdr:row>32</xdr:row>
      <xdr:rowOff>47625</xdr:rowOff>
    </xdr:to>
    <xdr:sp macro="" textlink="">
      <xdr:nvSpPr>
        <xdr:cNvPr id="1755767" name="dcdmPerfGeo1BACK"/>
        <xdr:cNvSpPr>
          <a:spLocks noChangeArrowheads="1"/>
        </xdr:cNvSpPr>
      </xdr:nvSpPr>
      <xdr:spPr bwMode="auto">
        <a:xfrm>
          <a:off x="1971675" y="3914775"/>
          <a:ext cx="590550" cy="3248025"/>
        </a:xfrm>
        <a:prstGeom prst="rect">
          <a:avLst/>
        </a:prstGeom>
        <a:solidFill>
          <a:srgbClr val="993300"/>
        </a:solidFill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20</xdr:row>
      <xdr:rowOff>0</xdr:rowOff>
    </xdr:from>
    <xdr:to>
      <xdr:col>7</xdr:col>
      <xdr:colOff>0</xdr:colOff>
      <xdr:row>32</xdr:row>
      <xdr:rowOff>47625</xdr:rowOff>
    </xdr:to>
    <xdr:sp macro="" textlink="">
      <xdr:nvSpPr>
        <xdr:cNvPr id="1755768" name="dcdmPerfGeo1" descr="PerfGeo15-SilteArgilosa"/>
        <xdr:cNvSpPr>
          <a:spLocks noChangeArrowheads="1"/>
        </xdr:cNvSpPr>
      </xdr:nvSpPr>
      <xdr:spPr bwMode="auto">
        <a:xfrm>
          <a:off x="1971675" y="3914775"/>
          <a:ext cx="590550" cy="3248025"/>
        </a:xfrm>
        <a:prstGeom prst="rect">
          <a:avLst/>
        </a:prstGeom>
        <a:blipFill dpi="0" rotWithShape="0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5</xdr:col>
      <xdr:colOff>190500</xdr:colOff>
      <xdr:row>20</xdr:row>
      <xdr:rowOff>161925</xdr:rowOff>
    </xdr:from>
    <xdr:to>
      <xdr:col>6</xdr:col>
      <xdr:colOff>104775</xdr:colOff>
      <xdr:row>21</xdr:row>
      <xdr:rowOff>66675</xdr:rowOff>
    </xdr:to>
    <xdr:sp macro="" textlink="">
      <xdr:nvSpPr>
        <xdr:cNvPr id="1530557" name="mshpCota1"/>
        <xdr:cNvSpPr>
          <a:spLocks noChangeArrowheads="1"/>
        </xdr:cNvSpPr>
      </xdr:nvSpPr>
      <xdr:spPr bwMode="auto">
        <a:xfrm>
          <a:off x="2162175" y="40100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 editAs="oneCell">
    <xdr:from>
      <xdr:col>5</xdr:col>
      <xdr:colOff>190500</xdr:colOff>
      <xdr:row>22</xdr:row>
      <xdr:rowOff>161925</xdr:rowOff>
    </xdr:from>
    <xdr:to>
      <xdr:col>6</xdr:col>
      <xdr:colOff>104775</xdr:colOff>
      <xdr:row>23</xdr:row>
      <xdr:rowOff>66675</xdr:rowOff>
    </xdr:to>
    <xdr:sp macro="" textlink="">
      <xdr:nvSpPr>
        <xdr:cNvPr id="1700962" name="mshpCota2"/>
        <xdr:cNvSpPr>
          <a:spLocks noChangeArrowheads="1"/>
        </xdr:cNvSpPr>
      </xdr:nvSpPr>
      <xdr:spPr bwMode="auto">
        <a:xfrm>
          <a:off x="2162175" y="45434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 editAs="oneCell">
    <xdr:from>
      <xdr:col>5</xdr:col>
      <xdr:colOff>190500</xdr:colOff>
      <xdr:row>24</xdr:row>
      <xdr:rowOff>161925</xdr:rowOff>
    </xdr:from>
    <xdr:to>
      <xdr:col>6</xdr:col>
      <xdr:colOff>104775</xdr:colOff>
      <xdr:row>25</xdr:row>
      <xdr:rowOff>66675</xdr:rowOff>
    </xdr:to>
    <xdr:sp macro="" textlink="">
      <xdr:nvSpPr>
        <xdr:cNvPr id="1700963" name="mshpCota3"/>
        <xdr:cNvSpPr>
          <a:spLocks noChangeArrowheads="1"/>
        </xdr:cNvSpPr>
      </xdr:nvSpPr>
      <xdr:spPr bwMode="auto">
        <a:xfrm>
          <a:off x="2162175" y="50768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 editAs="oneCell">
    <xdr:from>
      <xdr:col>5</xdr:col>
      <xdr:colOff>190500</xdr:colOff>
      <xdr:row>26</xdr:row>
      <xdr:rowOff>161925</xdr:rowOff>
    </xdr:from>
    <xdr:to>
      <xdr:col>6</xdr:col>
      <xdr:colOff>104775</xdr:colOff>
      <xdr:row>27</xdr:row>
      <xdr:rowOff>66675</xdr:rowOff>
    </xdr:to>
    <xdr:sp macro="" textlink="">
      <xdr:nvSpPr>
        <xdr:cNvPr id="1700964" name="mshpCota4"/>
        <xdr:cNvSpPr>
          <a:spLocks noChangeArrowheads="1"/>
        </xdr:cNvSpPr>
      </xdr:nvSpPr>
      <xdr:spPr bwMode="auto">
        <a:xfrm>
          <a:off x="2162175" y="56102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 editAs="oneCell">
    <xdr:from>
      <xdr:col>5</xdr:col>
      <xdr:colOff>190500</xdr:colOff>
      <xdr:row>28</xdr:row>
      <xdr:rowOff>161925</xdr:rowOff>
    </xdr:from>
    <xdr:to>
      <xdr:col>6</xdr:col>
      <xdr:colOff>104775</xdr:colOff>
      <xdr:row>29</xdr:row>
      <xdr:rowOff>66675</xdr:rowOff>
    </xdr:to>
    <xdr:sp macro="" textlink="">
      <xdr:nvSpPr>
        <xdr:cNvPr id="1706134" name="mshpCota5"/>
        <xdr:cNvSpPr>
          <a:spLocks noChangeArrowheads="1"/>
        </xdr:cNvSpPr>
      </xdr:nvSpPr>
      <xdr:spPr bwMode="auto">
        <a:xfrm>
          <a:off x="2162175" y="61436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 editAs="oneCell">
    <xdr:from>
      <xdr:col>5</xdr:col>
      <xdr:colOff>190500</xdr:colOff>
      <xdr:row>30</xdr:row>
      <xdr:rowOff>161925</xdr:rowOff>
    </xdr:from>
    <xdr:to>
      <xdr:col>6</xdr:col>
      <xdr:colOff>104775</xdr:colOff>
      <xdr:row>31</xdr:row>
      <xdr:rowOff>66675</xdr:rowOff>
    </xdr:to>
    <xdr:sp macro="" textlink="">
      <xdr:nvSpPr>
        <xdr:cNvPr id="1725498" name="mshpCota6"/>
        <xdr:cNvSpPr>
          <a:spLocks noChangeArrowheads="1"/>
        </xdr:cNvSpPr>
      </xdr:nvSpPr>
      <xdr:spPr bwMode="auto">
        <a:xfrm>
          <a:off x="2162175" y="66770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 editAs="oneCell">
    <xdr:from>
      <xdr:col>5</xdr:col>
      <xdr:colOff>190500</xdr:colOff>
      <xdr:row>32</xdr:row>
      <xdr:rowOff>161925</xdr:rowOff>
    </xdr:from>
    <xdr:to>
      <xdr:col>6</xdr:col>
      <xdr:colOff>104775</xdr:colOff>
      <xdr:row>33</xdr:row>
      <xdr:rowOff>66675</xdr:rowOff>
    </xdr:to>
    <xdr:sp macro="" textlink="">
      <xdr:nvSpPr>
        <xdr:cNvPr id="1747162" name="mshpCota7" hidden="1"/>
        <xdr:cNvSpPr>
          <a:spLocks noChangeArrowheads="1"/>
        </xdr:cNvSpPr>
      </xdr:nvSpPr>
      <xdr:spPr bwMode="auto">
        <a:xfrm>
          <a:off x="2162175" y="7277100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7</a:t>
          </a:r>
        </a:p>
      </xdr:txBody>
    </xdr:sp>
    <xdr:clientData/>
  </xdr:twoCellAnchor>
  <xdr:twoCellAnchor editAs="oneCell">
    <xdr:from>
      <xdr:col>5</xdr:col>
      <xdr:colOff>190500</xdr:colOff>
      <xdr:row>34</xdr:row>
      <xdr:rowOff>161925</xdr:rowOff>
    </xdr:from>
    <xdr:to>
      <xdr:col>6</xdr:col>
      <xdr:colOff>104775</xdr:colOff>
      <xdr:row>35</xdr:row>
      <xdr:rowOff>66675</xdr:rowOff>
    </xdr:to>
    <xdr:sp macro="" textlink="">
      <xdr:nvSpPr>
        <xdr:cNvPr id="1747163" name="mshpCota8" hidden="1"/>
        <xdr:cNvSpPr>
          <a:spLocks noChangeArrowheads="1"/>
        </xdr:cNvSpPr>
      </xdr:nvSpPr>
      <xdr:spPr bwMode="auto">
        <a:xfrm>
          <a:off x="2162175" y="7810500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8</a:t>
          </a:r>
        </a:p>
      </xdr:txBody>
    </xdr:sp>
    <xdr:clientData/>
  </xdr:twoCellAnchor>
  <xdr:twoCellAnchor editAs="oneCell">
    <xdr:from>
      <xdr:col>5</xdr:col>
      <xdr:colOff>190500</xdr:colOff>
      <xdr:row>36</xdr:row>
      <xdr:rowOff>161925</xdr:rowOff>
    </xdr:from>
    <xdr:to>
      <xdr:col>6</xdr:col>
      <xdr:colOff>104775</xdr:colOff>
      <xdr:row>37</xdr:row>
      <xdr:rowOff>66675</xdr:rowOff>
    </xdr:to>
    <xdr:sp macro="" textlink="">
      <xdr:nvSpPr>
        <xdr:cNvPr id="1747164" name="mshpCota9" hidden="1"/>
        <xdr:cNvSpPr>
          <a:spLocks noChangeArrowheads="1"/>
        </xdr:cNvSpPr>
      </xdr:nvSpPr>
      <xdr:spPr bwMode="auto">
        <a:xfrm>
          <a:off x="2162175" y="8343900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 editAs="oneCell">
    <xdr:from>
      <xdr:col>5</xdr:col>
      <xdr:colOff>190500</xdr:colOff>
      <xdr:row>38</xdr:row>
      <xdr:rowOff>161925</xdr:rowOff>
    </xdr:from>
    <xdr:to>
      <xdr:col>6</xdr:col>
      <xdr:colOff>104775</xdr:colOff>
      <xdr:row>39</xdr:row>
      <xdr:rowOff>66675</xdr:rowOff>
    </xdr:to>
    <xdr:sp macro="" textlink="">
      <xdr:nvSpPr>
        <xdr:cNvPr id="1747165" name="mshpCota10" hidden="1"/>
        <xdr:cNvSpPr>
          <a:spLocks noChangeArrowheads="1"/>
        </xdr:cNvSpPr>
      </xdr:nvSpPr>
      <xdr:spPr bwMode="auto">
        <a:xfrm>
          <a:off x="2162175" y="8877300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 editAs="oneCell">
    <xdr:from>
      <xdr:col>5</xdr:col>
      <xdr:colOff>190500</xdr:colOff>
      <xdr:row>40</xdr:row>
      <xdr:rowOff>161925</xdr:rowOff>
    </xdr:from>
    <xdr:to>
      <xdr:col>6</xdr:col>
      <xdr:colOff>104775</xdr:colOff>
      <xdr:row>41</xdr:row>
      <xdr:rowOff>66675</xdr:rowOff>
    </xdr:to>
    <xdr:sp macro="" textlink="">
      <xdr:nvSpPr>
        <xdr:cNvPr id="1719449" name="mshpCota11" hidden="1"/>
        <xdr:cNvSpPr>
          <a:spLocks noChangeArrowheads="1"/>
        </xdr:cNvSpPr>
      </xdr:nvSpPr>
      <xdr:spPr bwMode="auto">
        <a:xfrm>
          <a:off x="2162175" y="93440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11</a:t>
          </a:r>
        </a:p>
      </xdr:txBody>
    </xdr:sp>
    <xdr:clientData/>
  </xdr:twoCellAnchor>
  <xdr:twoCellAnchor editAs="oneCell">
    <xdr:from>
      <xdr:col>5</xdr:col>
      <xdr:colOff>190500</xdr:colOff>
      <xdr:row>42</xdr:row>
      <xdr:rowOff>161925</xdr:rowOff>
    </xdr:from>
    <xdr:to>
      <xdr:col>6</xdr:col>
      <xdr:colOff>104775</xdr:colOff>
      <xdr:row>43</xdr:row>
      <xdr:rowOff>66675</xdr:rowOff>
    </xdr:to>
    <xdr:sp macro="" textlink="">
      <xdr:nvSpPr>
        <xdr:cNvPr id="1546413" name="mshpCota12" hidden="1"/>
        <xdr:cNvSpPr>
          <a:spLocks noChangeArrowheads="1"/>
        </xdr:cNvSpPr>
      </xdr:nvSpPr>
      <xdr:spPr bwMode="auto">
        <a:xfrm>
          <a:off x="2162175" y="98774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12</a:t>
          </a:r>
        </a:p>
      </xdr:txBody>
    </xdr:sp>
    <xdr:clientData/>
  </xdr:twoCellAnchor>
  <xdr:twoCellAnchor editAs="oneCell">
    <xdr:from>
      <xdr:col>5</xdr:col>
      <xdr:colOff>190500</xdr:colOff>
      <xdr:row>44</xdr:row>
      <xdr:rowOff>161925</xdr:rowOff>
    </xdr:from>
    <xdr:to>
      <xdr:col>6</xdr:col>
      <xdr:colOff>104775</xdr:colOff>
      <xdr:row>45</xdr:row>
      <xdr:rowOff>66675</xdr:rowOff>
    </xdr:to>
    <xdr:sp macro="" textlink="">
      <xdr:nvSpPr>
        <xdr:cNvPr id="1546414" name="mshpCota13" hidden="1"/>
        <xdr:cNvSpPr>
          <a:spLocks noChangeArrowheads="1"/>
        </xdr:cNvSpPr>
      </xdr:nvSpPr>
      <xdr:spPr bwMode="auto">
        <a:xfrm>
          <a:off x="2162175" y="104108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13</a:t>
          </a:r>
        </a:p>
      </xdr:txBody>
    </xdr:sp>
    <xdr:clientData/>
  </xdr:twoCellAnchor>
  <xdr:twoCellAnchor editAs="oneCell">
    <xdr:from>
      <xdr:col>5</xdr:col>
      <xdr:colOff>190500</xdr:colOff>
      <xdr:row>46</xdr:row>
      <xdr:rowOff>161925</xdr:rowOff>
    </xdr:from>
    <xdr:to>
      <xdr:col>6</xdr:col>
      <xdr:colOff>104775</xdr:colOff>
      <xdr:row>47</xdr:row>
      <xdr:rowOff>66675</xdr:rowOff>
    </xdr:to>
    <xdr:sp macro="" textlink="">
      <xdr:nvSpPr>
        <xdr:cNvPr id="1546415" name="mshpCota14" hidden="1"/>
        <xdr:cNvSpPr>
          <a:spLocks noChangeArrowheads="1"/>
        </xdr:cNvSpPr>
      </xdr:nvSpPr>
      <xdr:spPr bwMode="auto">
        <a:xfrm>
          <a:off x="2162175" y="109442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</a:t>
          </a:r>
        </a:p>
      </xdr:txBody>
    </xdr:sp>
    <xdr:clientData/>
  </xdr:twoCellAnchor>
  <xdr:twoCellAnchor editAs="oneCell">
    <xdr:from>
      <xdr:col>5</xdr:col>
      <xdr:colOff>190500</xdr:colOff>
      <xdr:row>48</xdr:row>
      <xdr:rowOff>161925</xdr:rowOff>
    </xdr:from>
    <xdr:to>
      <xdr:col>6</xdr:col>
      <xdr:colOff>104775</xdr:colOff>
      <xdr:row>49</xdr:row>
      <xdr:rowOff>66675</xdr:rowOff>
    </xdr:to>
    <xdr:sp macro="" textlink="">
      <xdr:nvSpPr>
        <xdr:cNvPr id="1546416" name="mshpCota15" hidden="1"/>
        <xdr:cNvSpPr>
          <a:spLocks noChangeArrowheads="1"/>
        </xdr:cNvSpPr>
      </xdr:nvSpPr>
      <xdr:spPr bwMode="auto">
        <a:xfrm>
          <a:off x="2162175" y="114776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15</a:t>
          </a:r>
        </a:p>
      </xdr:txBody>
    </xdr:sp>
    <xdr:clientData/>
  </xdr:twoCellAnchor>
  <xdr:twoCellAnchor editAs="oneCell">
    <xdr:from>
      <xdr:col>5</xdr:col>
      <xdr:colOff>190500</xdr:colOff>
      <xdr:row>50</xdr:row>
      <xdr:rowOff>161925</xdr:rowOff>
    </xdr:from>
    <xdr:to>
      <xdr:col>6</xdr:col>
      <xdr:colOff>104775</xdr:colOff>
      <xdr:row>51</xdr:row>
      <xdr:rowOff>66675</xdr:rowOff>
    </xdr:to>
    <xdr:sp macro="" textlink="">
      <xdr:nvSpPr>
        <xdr:cNvPr id="1788775" name="mshpCota16" hidden="1"/>
        <xdr:cNvSpPr>
          <a:spLocks noChangeArrowheads="1"/>
        </xdr:cNvSpPr>
      </xdr:nvSpPr>
      <xdr:spPr bwMode="auto">
        <a:xfrm>
          <a:off x="2162175" y="120110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16</a:t>
          </a:r>
        </a:p>
      </xdr:txBody>
    </xdr:sp>
    <xdr:clientData/>
  </xdr:twoCellAnchor>
  <xdr:twoCellAnchor editAs="oneCell">
    <xdr:from>
      <xdr:col>5</xdr:col>
      <xdr:colOff>190500</xdr:colOff>
      <xdr:row>52</xdr:row>
      <xdr:rowOff>161925</xdr:rowOff>
    </xdr:from>
    <xdr:to>
      <xdr:col>6</xdr:col>
      <xdr:colOff>104775</xdr:colOff>
      <xdr:row>53</xdr:row>
      <xdr:rowOff>66675</xdr:rowOff>
    </xdr:to>
    <xdr:sp macro="" textlink="">
      <xdr:nvSpPr>
        <xdr:cNvPr id="1788776" name="mshpCota17" hidden="1"/>
        <xdr:cNvSpPr>
          <a:spLocks noChangeArrowheads="1"/>
        </xdr:cNvSpPr>
      </xdr:nvSpPr>
      <xdr:spPr bwMode="auto">
        <a:xfrm>
          <a:off x="2162175" y="125444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17</a:t>
          </a:r>
        </a:p>
      </xdr:txBody>
    </xdr:sp>
    <xdr:clientData/>
  </xdr:twoCellAnchor>
  <xdr:twoCellAnchor editAs="oneCell">
    <xdr:from>
      <xdr:col>5</xdr:col>
      <xdr:colOff>190500</xdr:colOff>
      <xdr:row>54</xdr:row>
      <xdr:rowOff>161925</xdr:rowOff>
    </xdr:from>
    <xdr:to>
      <xdr:col>6</xdr:col>
      <xdr:colOff>104775</xdr:colOff>
      <xdr:row>55</xdr:row>
      <xdr:rowOff>66675</xdr:rowOff>
    </xdr:to>
    <xdr:sp macro="" textlink="">
      <xdr:nvSpPr>
        <xdr:cNvPr id="1788777" name="mshpCota18" hidden="1"/>
        <xdr:cNvSpPr>
          <a:spLocks noChangeArrowheads="1"/>
        </xdr:cNvSpPr>
      </xdr:nvSpPr>
      <xdr:spPr bwMode="auto">
        <a:xfrm>
          <a:off x="2162175" y="130778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</a:t>
          </a:r>
        </a:p>
      </xdr:txBody>
    </xdr:sp>
    <xdr:clientData/>
  </xdr:twoCellAnchor>
  <xdr:twoCellAnchor editAs="oneCell">
    <xdr:from>
      <xdr:col>5</xdr:col>
      <xdr:colOff>190500</xdr:colOff>
      <xdr:row>56</xdr:row>
      <xdr:rowOff>161925</xdr:rowOff>
    </xdr:from>
    <xdr:to>
      <xdr:col>6</xdr:col>
      <xdr:colOff>104775</xdr:colOff>
      <xdr:row>57</xdr:row>
      <xdr:rowOff>66675</xdr:rowOff>
    </xdr:to>
    <xdr:sp macro="" textlink="">
      <xdr:nvSpPr>
        <xdr:cNvPr id="1788778" name="mshpCota19" hidden="1"/>
        <xdr:cNvSpPr>
          <a:spLocks noChangeArrowheads="1"/>
        </xdr:cNvSpPr>
      </xdr:nvSpPr>
      <xdr:spPr bwMode="auto">
        <a:xfrm>
          <a:off x="2162175" y="136112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19</a:t>
          </a:r>
        </a:p>
      </xdr:txBody>
    </xdr:sp>
    <xdr:clientData/>
  </xdr:twoCellAnchor>
  <xdr:twoCellAnchor editAs="oneCell">
    <xdr:from>
      <xdr:col>5</xdr:col>
      <xdr:colOff>190500</xdr:colOff>
      <xdr:row>58</xdr:row>
      <xdr:rowOff>161925</xdr:rowOff>
    </xdr:from>
    <xdr:to>
      <xdr:col>6</xdr:col>
      <xdr:colOff>104775</xdr:colOff>
      <xdr:row>59</xdr:row>
      <xdr:rowOff>66675</xdr:rowOff>
    </xdr:to>
    <xdr:sp macro="" textlink="">
      <xdr:nvSpPr>
        <xdr:cNvPr id="1651918" name="mshpCota20" hidden="1"/>
        <xdr:cNvSpPr>
          <a:spLocks noChangeArrowheads="1"/>
        </xdr:cNvSpPr>
      </xdr:nvSpPr>
      <xdr:spPr bwMode="auto">
        <a:xfrm>
          <a:off x="2162175" y="13239750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20</a:t>
          </a:r>
        </a:p>
      </xdr:txBody>
    </xdr:sp>
    <xdr:clientData/>
  </xdr:twoCellAnchor>
  <xdr:twoCellAnchor>
    <xdr:from>
      <xdr:col>1</xdr:col>
      <xdr:colOff>0</xdr:colOff>
      <xdr:row>20</xdr:row>
      <xdr:rowOff>0</xdr:rowOff>
    </xdr:from>
    <xdr:to>
      <xdr:col>35</xdr:col>
      <xdr:colOff>0</xdr:colOff>
      <xdr:row>20</xdr:row>
      <xdr:rowOff>0</xdr:rowOff>
    </xdr:to>
    <xdr:sp macro="" textlink="">
      <xdr:nvSpPr>
        <xdr:cNvPr id="1755789" name="mshpSep01"/>
        <xdr:cNvSpPr>
          <a:spLocks noChangeShapeType="1"/>
        </xdr:cNvSpPr>
      </xdr:nvSpPr>
      <xdr:spPr bwMode="auto">
        <a:xfrm>
          <a:off x="285750" y="3914775"/>
          <a:ext cx="9963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36</xdr:row>
      <xdr:rowOff>57150</xdr:rowOff>
    </xdr:from>
    <xdr:to>
      <xdr:col>20</xdr:col>
      <xdr:colOff>0</xdr:colOff>
      <xdr:row>37</xdr:row>
      <xdr:rowOff>9525</xdr:rowOff>
    </xdr:to>
    <xdr:sp macro="" textlink="">
      <xdr:nvSpPr>
        <xdr:cNvPr id="1756161" name="dcdmDescFim2"/>
        <xdr:cNvSpPr txBox="1">
          <a:spLocks noChangeArrowheads="1"/>
        </xdr:cNvSpPr>
      </xdr:nvSpPr>
      <xdr:spPr bwMode="auto">
        <a:xfrm>
          <a:off x="2562225" y="8172450"/>
          <a:ext cx="3095625" cy="2667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54781" tIns="45720" rIns="0" bIns="0" anchor="ctr" upright="1"/>
        <a:lstStyle/>
        <a:p>
          <a:pPr algn="l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FURO TERMINADO COM 8,11m</a:t>
          </a:r>
        </a:p>
      </xdr:txBody>
    </xdr:sp>
    <xdr:clientData/>
  </xdr:twoCellAnchor>
  <xdr:twoCellAnchor>
    <xdr:from>
      <xdr:col>3</xdr:col>
      <xdr:colOff>0</xdr:colOff>
      <xdr:row>36</xdr:row>
      <xdr:rowOff>57150</xdr:rowOff>
    </xdr:from>
    <xdr:to>
      <xdr:col>4</xdr:col>
      <xdr:colOff>0</xdr:colOff>
      <xdr:row>36</xdr:row>
      <xdr:rowOff>57150</xdr:rowOff>
    </xdr:to>
    <xdr:sp macro="" textlink="">
      <xdr:nvSpPr>
        <xdr:cNvPr id="1756162" name="dcdmCota2Mark"/>
        <xdr:cNvSpPr>
          <a:spLocks noChangeShapeType="1"/>
        </xdr:cNvSpPr>
      </xdr:nvSpPr>
      <xdr:spPr bwMode="auto">
        <a:xfrm>
          <a:off x="1333500" y="8172450"/>
          <a:ext cx="523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</xdr:col>
      <xdr:colOff>0</xdr:colOff>
      <xdr:row>26</xdr:row>
      <xdr:rowOff>238125</xdr:rowOff>
    </xdr:from>
    <xdr:to>
      <xdr:col>20</xdr:col>
      <xdr:colOff>0</xdr:colOff>
      <xdr:row>36</xdr:row>
      <xdr:rowOff>57150</xdr:rowOff>
    </xdr:to>
    <xdr:sp macro="" textlink="">
      <xdr:nvSpPr>
        <xdr:cNvPr id="1756163" name="dcdmDesc2"/>
        <xdr:cNvSpPr txBox="1">
          <a:spLocks noChangeArrowheads="1"/>
        </xdr:cNvSpPr>
      </xdr:nvSpPr>
      <xdr:spPr bwMode="auto">
        <a:xfrm>
          <a:off x="2562225" y="5686425"/>
          <a:ext cx="3095625" cy="24860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54781" tIns="45720" rIns="0" bIns="0" anchor="ctr" upright="1"/>
        <a:lstStyle/>
        <a:p>
          <a:pPr algn="l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SILTE ARGILOSO, POUCO PLÁSTICO, COR VARIEGADA, PREDOMINANTEMENTE MARROM MÉDIO A DURO CONSISTENCIA (alteração pedologica local, intemperizado de rocha fonte filito)</a:t>
          </a:r>
        </a:p>
      </xdr:txBody>
    </xdr:sp>
    <xdr:clientData/>
  </xdr:twoCellAnchor>
  <xdr:twoCellAnchor>
    <xdr:from>
      <xdr:col>3</xdr:col>
      <xdr:colOff>0</xdr:colOff>
      <xdr:row>26</xdr:row>
      <xdr:rowOff>238125</xdr:rowOff>
    </xdr:from>
    <xdr:to>
      <xdr:col>4</xdr:col>
      <xdr:colOff>0</xdr:colOff>
      <xdr:row>26</xdr:row>
      <xdr:rowOff>238125</xdr:rowOff>
    </xdr:to>
    <xdr:sp macro="" textlink="">
      <xdr:nvSpPr>
        <xdr:cNvPr id="1756164" name="dcdmCota1Mark"/>
        <xdr:cNvSpPr>
          <a:spLocks noChangeShapeType="1"/>
        </xdr:cNvSpPr>
      </xdr:nvSpPr>
      <xdr:spPr bwMode="auto">
        <a:xfrm>
          <a:off x="1333500" y="5686425"/>
          <a:ext cx="523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7</xdr:col>
      <xdr:colOff>0</xdr:colOff>
      <xdr:row>20</xdr:row>
      <xdr:rowOff>0</xdr:rowOff>
    </xdr:from>
    <xdr:to>
      <xdr:col>20</xdr:col>
      <xdr:colOff>0</xdr:colOff>
      <xdr:row>26</xdr:row>
      <xdr:rowOff>238125</xdr:rowOff>
    </xdr:to>
    <xdr:sp macro="" textlink="">
      <xdr:nvSpPr>
        <xdr:cNvPr id="1756165" name="dcdmDesc1"/>
        <xdr:cNvSpPr txBox="1">
          <a:spLocks noChangeArrowheads="1"/>
        </xdr:cNvSpPr>
      </xdr:nvSpPr>
      <xdr:spPr bwMode="auto">
        <a:xfrm>
          <a:off x="2562225" y="3848100"/>
          <a:ext cx="3095625" cy="18383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54781" tIns="45720" rIns="0" bIns="0" anchor="ctr" upright="1"/>
        <a:lstStyle/>
        <a:p>
          <a:pPr algn="l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SILTE ARGILOSO, MARROM A CINZA, INTEMPERIZADO, CONSISTENCIA MOLE A RIJO. SEGUIDO DE CAMADA DE PEDRISCO QUARTZOSO.</a:t>
          </a:r>
        </a:p>
      </xdr:txBody>
    </xdr:sp>
    <xdr:clientData/>
  </xdr:twoCellAnchor>
  <xdr:twoCellAnchor>
    <xdr:from>
      <xdr:col>1</xdr:col>
      <xdr:colOff>0</xdr:colOff>
      <xdr:row>20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1756166" name="dcdshpTC"/>
        <xdr:cNvSpPr>
          <a:spLocks noChangeArrowheads="1"/>
        </xdr:cNvSpPr>
      </xdr:nvSpPr>
      <xdr:spPr bwMode="auto">
        <a:xfrm>
          <a:off x="285750" y="3848100"/>
          <a:ext cx="523875" cy="5334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1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TC</a:t>
          </a:r>
        </a:p>
      </xdr:txBody>
    </xdr:sp>
    <xdr:clientData/>
  </xdr:twoCellAnchor>
  <xdr:twoCellAnchor>
    <xdr:from>
      <xdr:col>3</xdr:col>
      <xdr:colOff>0</xdr:colOff>
      <xdr:row>20</xdr:row>
      <xdr:rowOff>304800</xdr:rowOff>
    </xdr:from>
    <xdr:to>
      <xdr:col>4</xdr:col>
      <xdr:colOff>0</xdr:colOff>
      <xdr:row>20</xdr:row>
      <xdr:rowOff>304800</xdr:rowOff>
    </xdr:to>
    <xdr:sp macro="" textlink="">
      <xdr:nvSpPr>
        <xdr:cNvPr id="1756167" name="dcdmNaProfMark"/>
        <xdr:cNvSpPr>
          <a:spLocks noChangeShapeType="1"/>
        </xdr:cNvSpPr>
      </xdr:nvSpPr>
      <xdr:spPr bwMode="auto">
        <a:xfrm>
          <a:off x="1333500" y="4152900"/>
          <a:ext cx="523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153691" name="Rectangle 63131"/>
        <xdr:cNvSpPr>
          <a:spLocks noChangeArrowheads="1"/>
        </xdr:cNvSpPr>
      </xdr:nvSpPr>
      <xdr:spPr bwMode="auto">
        <a:xfrm>
          <a:off x="285750" y="0"/>
          <a:ext cx="0" cy="0"/>
        </a:xfrm>
        <a:prstGeom prst="rect">
          <a:avLst/>
        </a:prstGeom>
        <a:gradFill rotWithShape="1">
          <a:gsLst>
            <a:gs pos="0">
              <a:srgbClr val="333333">
                <a:alpha val="17000"/>
              </a:srgbClr>
            </a:gs>
            <a:gs pos="50000">
              <a:srgbClr val="C0C0C0"/>
            </a:gs>
            <a:gs pos="100000">
              <a:srgbClr val="333333">
                <a:alpha val="17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  <xdr:txBody>
        <a:bodyPr/>
        <a:lstStyle/>
        <a:p>
          <a:endParaRPr lang="pt-BR"/>
        </a:p>
      </xdr:txBody>
    </xdr:sp>
    <xdr:clientData/>
  </xdr:twoCellAnchor>
  <xdr:twoCellAnchor editAs="oneCell">
    <xdr:from>
      <xdr:col>25</xdr:col>
      <xdr:colOff>171450</xdr:colOff>
      <xdr:row>18</xdr:row>
      <xdr:rowOff>38100</xdr:rowOff>
    </xdr:from>
    <xdr:to>
      <xdr:col>26</xdr:col>
      <xdr:colOff>0</xdr:colOff>
      <xdr:row>19</xdr:row>
      <xdr:rowOff>152400</xdr:rowOff>
    </xdr:to>
    <xdr:sp macro="" textlink="">
      <xdr:nvSpPr>
        <xdr:cNvPr id="1539603" name="Rectangle 35312"/>
        <xdr:cNvSpPr>
          <a:spLocks noChangeArrowheads="1"/>
        </xdr:cNvSpPr>
      </xdr:nvSpPr>
      <xdr:spPr bwMode="auto">
        <a:xfrm>
          <a:off x="7324725" y="2752725"/>
          <a:ext cx="95250" cy="180975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 editAs="oneCell">
    <xdr:from>
      <xdr:col>26</xdr:col>
      <xdr:colOff>123825</xdr:colOff>
      <xdr:row>18</xdr:row>
      <xdr:rowOff>38100</xdr:rowOff>
    </xdr:from>
    <xdr:to>
      <xdr:col>26</xdr:col>
      <xdr:colOff>219075</xdr:colOff>
      <xdr:row>19</xdr:row>
      <xdr:rowOff>152400</xdr:rowOff>
    </xdr:to>
    <xdr:sp macro="" textlink="">
      <xdr:nvSpPr>
        <xdr:cNvPr id="1539604" name="Rectangle 35313"/>
        <xdr:cNvSpPr>
          <a:spLocks noChangeArrowheads="1"/>
        </xdr:cNvSpPr>
      </xdr:nvSpPr>
      <xdr:spPr bwMode="auto">
        <a:xfrm>
          <a:off x="7543800" y="2752725"/>
          <a:ext cx="95250" cy="180975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8</a:t>
          </a:r>
        </a:p>
      </xdr:txBody>
    </xdr:sp>
    <xdr:clientData/>
  </xdr:twoCellAnchor>
  <xdr:twoCellAnchor editAs="oneCell">
    <xdr:from>
      <xdr:col>28</xdr:col>
      <xdr:colOff>104775</xdr:colOff>
      <xdr:row>18</xdr:row>
      <xdr:rowOff>38100</xdr:rowOff>
    </xdr:from>
    <xdr:to>
      <xdr:col>29</xdr:col>
      <xdr:colOff>0</xdr:colOff>
      <xdr:row>19</xdr:row>
      <xdr:rowOff>142875</xdr:rowOff>
    </xdr:to>
    <xdr:sp macro="" textlink="">
      <xdr:nvSpPr>
        <xdr:cNvPr id="1539605" name="Rectangle 35314"/>
        <xdr:cNvSpPr>
          <a:spLocks noChangeArrowheads="1"/>
        </xdr:cNvSpPr>
      </xdr:nvSpPr>
      <xdr:spPr bwMode="auto">
        <a:xfrm>
          <a:off x="8058150" y="2752725"/>
          <a:ext cx="161925" cy="171450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18</a:t>
          </a:r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29</xdr:col>
      <xdr:colOff>0</xdr:colOff>
      <xdr:row>66</xdr:row>
      <xdr:rowOff>0</xdr:rowOff>
    </xdr:to>
    <xdr:sp macro="" textlink="">
      <xdr:nvSpPr>
        <xdr:cNvPr id="1539610" name="Text Box 63036"/>
        <xdr:cNvSpPr txBox="1">
          <a:spLocks noChangeArrowheads="1"/>
        </xdr:cNvSpPr>
      </xdr:nvSpPr>
      <xdr:spPr bwMode="auto">
        <a:xfrm>
          <a:off x="285750" y="13954125"/>
          <a:ext cx="793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SONDOTEC - Técnica e Engenharia de Sondagens e Fundações Ltda.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Avenida Rondon Pacheco, 1215 - Bairro Jardim Altamira - CEP: 38400-242 - Uberlândia / MG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Tel:   34 3214-4533 ....Fax:  34 3214-4702.... Nextel: ID 81*44930....sondotec@sondotec.com.br</a:t>
          </a:r>
        </a:p>
      </xdr:txBody>
    </xdr:sp>
    <xdr:clientData/>
  </xdr:twoCellAnchor>
  <xdr:twoCellAnchor>
    <xdr:from>
      <xdr:col>24</xdr:col>
      <xdr:colOff>161925</xdr:colOff>
      <xdr:row>21</xdr:row>
      <xdr:rowOff>0</xdr:rowOff>
    </xdr:from>
    <xdr:to>
      <xdr:col>24</xdr:col>
      <xdr:colOff>428625</xdr:colOff>
      <xdr:row>21</xdr:row>
      <xdr:rowOff>0</xdr:rowOff>
    </xdr:to>
    <xdr:sp macro="" textlink="">
      <xdr:nvSpPr>
        <xdr:cNvPr id="1756173" name="mshpFracSepN1" hidden="1"/>
        <xdr:cNvSpPr>
          <a:spLocks noChangeShapeType="1"/>
        </xdr:cNvSpPr>
      </xdr:nvSpPr>
      <xdr:spPr bwMode="auto">
        <a:xfrm flipV="1">
          <a:off x="7181850" y="4162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23</xdr:row>
      <xdr:rowOff>0</xdr:rowOff>
    </xdr:from>
    <xdr:to>
      <xdr:col>24</xdr:col>
      <xdr:colOff>428625</xdr:colOff>
      <xdr:row>23</xdr:row>
      <xdr:rowOff>0</xdr:rowOff>
    </xdr:to>
    <xdr:sp macro="" textlink="">
      <xdr:nvSpPr>
        <xdr:cNvPr id="1756174" name="mshpFracSepN2" hidden="1"/>
        <xdr:cNvSpPr>
          <a:spLocks noChangeShapeType="1"/>
        </xdr:cNvSpPr>
      </xdr:nvSpPr>
      <xdr:spPr bwMode="auto">
        <a:xfrm flipV="1">
          <a:off x="7181850" y="4695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25</xdr:row>
      <xdr:rowOff>0</xdr:rowOff>
    </xdr:from>
    <xdr:to>
      <xdr:col>24</xdr:col>
      <xdr:colOff>428625</xdr:colOff>
      <xdr:row>25</xdr:row>
      <xdr:rowOff>0</xdr:rowOff>
    </xdr:to>
    <xdr:sp macro="" textlink="">
      <xdr:nvSpPr>
        <xdr:cNvPr id="1756175" name="mshpFracSepN3" hidden="1"/>
        <xdr:cNvSpPr>
          <a:spLocks noChangeShapeType="1"/>
        </xdr:cNvSpPr>
      </xdr:nvSpPr>
      <xdr:spPr bwMode="auto">
        <a:xfrm flipV="1">
          <a:off x="7181850" y="5229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27</xdr:row>
      <xdr:rowOff>0</xdr:rowOff>
    </xdr:from>
    <xdr:to>
      <xdr:col>24</xdr:col>
      <xdr:colOff>428625</xdr:colOff>
      <xdr:row>27</xdr:row>
      <xdr:rowOff>0</xdr:rowOff>
    </xdr:to>
    <xdr:sp macro="" textlink="">
      <xdr:nvSpPr>
        <xdr:cNvPr id="1756176" name="mshpFracSepN4" hidden="1"/>
        <xdr:cNvSpPr>
          <a:spLocks noChangeShapeType="1"/>
        </xdr:cNvSpPr>
      </xdr:nvSpPr>
      <xdr:spPr bwMode="auto">
        <a:xfrm flipV="1">
          <a:off x="7181850" y="5762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29</xdr:row>
      <xdr:rowOff>0</xdr:rowOff>
    </xdr:from>
    <xdr:to>
      <xdr:col>24</xdr:col>
      <xdr:colOff>428625</xdr:colOff>
      <xdr:row>29</xdr:row>
      <xdr:rowOff>0</xdr:rowOff>
    </xdr:to>
    <xdr:sp macro="" textlink="">
      <xdr:nvSpPr>
        <xdr:cNvPr id="1756177" name="mshpFracSepN5" hidden="1"/>
        <xdr:cNvSpPr>
          <a:spLocks noChangeShapeType="1"/>
        </xdr:cNvSpPr>
      </xdr:nvSpPr>
      <xdr:spPr bwMode="auto">
        <a:xfrm flipV="1">
          <a:off x="7181850" y="6296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31</xdr:row>
      <xdr:rowOff>0</xdr:rowOff>
    </xdr:from>
    <xdr:to>
      <xdr:col>24</xdr:col>
      <xdr:colOff>428625</xdr:colOff>
      <xdr:row>31</xdr:row>
      <xdr:rowOff>0</xdr:rowOff>
    </xdr:to>
    <xdr:sp macro="" textlink="">
      <xdr:nvSpPr>
        <xdr:cNvPr id="1756178" name="mshpFracSepN6" hidden="1"/>
        <xdr:cNvSpPr>
          <a:spLocks noChangeShapeType="1"/>
        </xdr:cNvSpPr>
      </xdr:nvSpPr>
      <xdr:spPr bwMode="auto">
        <a:xfrm flipV="1">
          <a:off x="7181850" y="6829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33</xdr:row>
      <xdr:rowOff>0</xdr:rowOff>
    </xdr:from>
    <xdr:to>
      <xdr:col>24</xdr:col>
      <xdr:colOff>428625</xdr:colOff>
      <xdr:row>33</xdr:row>
      <xdr:rowOff>0</xdr:rowOff>
    </xdr:to>
    <xdr:sp macro="" textlink="">
      <xdr:nvSpPr>
        <xdr:cNvPr id="1756179" name="mshpFracSepN7"/>
        <xdr:cNvSpPr>
          <a:spLocks noChangeShapeType="1"/>
        </xdr:cNvSpPr>
      </xdr:nvSpPr>
      <xdr:spPr bwMode="auto">
        <a:xfrm flipV="1">
          <a:off x="7181850" y="7362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35</xdr:row>
      <xdr:rowOff>0</xdr:rowOff>
    </xdr:from>
    <xdr:to>
      <xdr:col>24</xdr:col>
      <xdr:colOff>428625</xdr:colOff>
      <xdr:row>35</xdr:row>
      <xdr:rowOff>0</xdr:rowOff>
    </xdr:to>
    <xdr:sp macro="" textlink="">
      <xdr:nvSpPr>
        <xdr:cNvPr id="1756180" name="mshpFracSepN8" hidden="1"/>
        <xdr:cNvSpPr>
          <a:spLocks noChangeShapeType="1"/>
        </xdr:cNvSpPr>
      </xdr:nvSpPr>
      <xdr:spPr bwMode="auto">
        <a:xfrm flipV="1">
          <a:off x="7181850" y="7896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37</xdr:row>
      <xdr:rowOff>0</xdr:rowOff>
    </xdr:from>
    <xdr:to>
      <xdr:col>24</xdr:col>
      <xdr:colOff>428625</xdr:colOff>
      <xdr:row>37</xdr:row>
      <xdr:rowOff>0</xdr:rowOff>
    </xdr:to>
    <xdr:sp macro="" textlink="">
      <xdr:nvSpPr>
        <xdr:cNvPr id="1756181" name="mshpFracSepN9"/>
        <xdr:cNvSpPr>
          <a:spLocks noChangeShapeType="1"/>
        </xdr:cNvSpPr>
      </xdr:nvSpPr>
      <xdr:spPr bwMode="auto">
        <a:xfrm flipV="1">
          <a:off x="7181850" y="8429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39</xdr:row>
      <xdr:rowOff>0</xdr:rowOff>
    </xdr:from>
    <xdr:to>
      <xdr:col>24</xdr:col>
      <xdr:colOff>428625</xdr:colOff>
      <xdr:row>39</xdr:row>
      <xdr:rowOff>0</xdr:rowOff>
    </xdr:to>
    <xdr:sp macro="" textlink="">
      <xdr:nvSpPr>
        <xdr:cNvPr id="1756182" name="mshpFracSepN10"/>
        <xdr:cNvSpPr>
          <a:spLocks noChangeShapeType="1"/>
        </xdr:cNvSpPr>
      </xdr:nvSpPr>
      <xdr:spPr bwMode="auto">
        <a:xfrm flipV="1">
          <a:off x="7181850" y="8963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41</xdr:row>
      <xdr:rowOff>0</xdr:rowOff>
    </xdr:from>
    <xdr:to>
      <xdr:col>24</xdr:col>
      <xdr:colOff>428625</xdr:colOff>
      <xdr:row>41</xdr:row>
      <xdr:rowOff>0</xdr:rowOff>
    </xdr:to>
    <xdr:sp macro="" textlink="">
      <xdr:nvSpPr>
        <xdr:cNvPr id="1756183" name="mshpFracSepN11"/>
        <xdr:cNvSpPr>
          <a:spLocks noChangeShapeType="1"/>
        </xdr:cNvSpPr>
      </xdr:nvSpPr>
      <xdr:spPr bwMode="auto">
        <a:xfrm flipV="1">
          <a:off x="7181850" y="9496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43</xdr:row>
      <xdr:rowOff>0</xdr:rowOff>
    </xdr:from>
    <xdr:to>
      <xdr:col>24</xdr:col>
      <xdr:colOff>428625</xdr:colOff>
      <xdr:row>43</xdr:row>
      <xdr:rowOff>0</xdr:rowOff>
    </xdr:to>
    <xdr:sp macro="" textlink="">
      <xdr:nvSpPr>
        <xdr:cNvPr id="1756184" name="mshpFracSepN12"/>
        <xdr:cNvSpPr>
          <a:spLocks noChangeShapeType="1"/>
        </xdr:cNvSpPr>
      </xdr:nvSpPr>
      <xdr:spPr bwMode="auto">
        <a:xfrm flipV="1">
          <a:off x="7181850" y="10029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45</xdr:row>
      <xdr:rowOff>0</xdr:rowOff>
    </xdr:from>
    <xdr:to>
      <xdr:col>24</xdr:col>
      <xdr:colOff>428625</xdr:colOff>
      <xdr:row>45</xdr:row>
      <xdr:rowOff>0</xdr:rowOff>
    </xdr:to>
    <xdr:sp macro="" textlink="">
      <xdr:nvSpPr>
        <xdr:cNvPr id="1756185" name="mshpFracSepN13"/>
        <xdr:cNvSpPr>
          <a:spLocks noChangeShapeType="1"/>
        </xdr:cNvSpPr>
      </xdr:nvSpPr>
      <xdr:spPr bwMode="auto">
        <a:xfrm flipV="1">
          <a:off x="7181850" y="10563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47</xdr:row>
      <xdr:rowOff>0</xdr:rowOff>
    </xdr:from>
    <xdr:to>
      <xdr:col>24</xdr:col>
      <xdr:colOff>428625</xdr:colOff>
      <xdr:row>47</xdr:row>
      <xdr:rowOff>0</xdr:rowOff>
    </xdr:to>
    <xdr:sp macro="" textlink="">
      <xdr:nvSpPr>
        <xdr:cNvPr id="1756186" name="mshpFracSepN14"/>
        <xdr:cNvSpPr>
          <a:spLocks noChangeShapeType="1"/>
        </xdr:cNvSpPr>
      </xdr:nvSpPr>
      <xdr:spPr bwMode="auto">
        <a:xfrm flipV="1">
          <a:off x="7181850" y="11096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49</xdr:row>
      <xdr:rowOff>0</xdr:rowOff>
    </xdr:from>
    <xdr:to>
      <xdr:col>24</xdr:col>
      <xdr:colOff>428625</xdr:colOff>
      <xdr:row>49</xdr:row>
      <xdr:rowOff>0</xdr:rowOff>
    </xdr:to>
    <xdr:sp macro="" textlink="">
      <xdr:nvSpPr>
        <xdr:cNvPr id="1756187" name="mshpFracSepN15"/>
        <xdr:cNvSpPr>
          <a:spLocks noChangeShapeType="1"/>
        </xdr:cNvSpPr>
      </xdr:nvSpPr>
      <xdr:spPr bwMode="auto">
        <a:xfrm flipV="1">
          <a:off x="7181850" y="11630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55</xdr:row>
      <xdr:rowOff>0</xdr:rowOff>
    </xdr:from>
    <xdr:to>
      <xdr:col>24</xdr:col>
      <xdr:colOff>428625</xdr:colOff>
      <xdr:row>55</xdr:row>
      <xdr:rowOff>0</xdr:rowOff>
    </xdr:to>
    <xdr:sp macro="" textlink="">
      <xdr:nvSpPr>
        <xdr:cNvPr id="1756188" name="mshpFracSepN18"/>
        <xdr:cNvSpPr>
          <a:spLocks noChangeShapeType="1"/>
        </xdr:cNvSpPr>
      </xdr:nvSpPr>
      <xdr:spPr bwMode="auto">
        <a:xfrm flipV="1">
          <a:off x="7181850" y="13230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57</xdr:row>
      <xdr:rowOff>0</xdr:rowOff>
    </xdr:from>
    <xdr:to>
      <xdr:col>24</xdr:col>
      <xdr:colOff>428625</xdr:colOff>
      <xdr:row>57</xdr:row>
      <xdr:rowOff>0</xdr:rowOff>
    </xdr:to>
    <xdr:sp macro="" textlink="">
      <xdr:nvSpPr>
        <xdr:cNvPr id="1756189" name="mshpFracSepN19"/>
        <xdr:cNvSpPr>
          <a:spLocks noChangeShapeType="1"/>
        </xdr:cNvSpPr>
      </xdr:nvSpPr>
      <xdr:spPr bwMode="auto">
        <a:xfrm flipV="1">
          <a:off x="7181850" y="13763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59</xdr:row>
      <xdr:rowOff>0</xdr:rowOff>
    </xdr:from>
    <xdr:to>
      <xdr:col>24</xdr:col>
      <xdr:colOff>428625</xdr:colOff>
      <xdr:row>59</xdr:row>
      <xdr:rowOff>0</xdr:rowOff>
    </xdr:to>
    <xdr:sp macro="" textlink="">
      <xdr:nvSpPr>
        <xdr:cNvPr id="1756190" name="mshpFracSepN20"/>
        <xdr:cNvSpPr>
          <a:spLocks noChangeShapeType="1"/>
        </xdr:cNvSpPr>
      </xdr:nvSpPr>
      <xdr:spPr bwMode="auto">
        <a:xfrm flipV="1">
          <a:off x="7181850" y="14297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21</xdr:row>
      <xdr:rowOff>0</xdr:rowOff>
    </xdr:from>
    <xdr:to>
      <xdr:col>23</xdr:col>
      <xdr:colOff>428625</xdr:colOff>
      <xdr:row>21</xdr:row>
      <xdr:rowOff>0</xdr:rowOff>
    </xdr:to>
    <xdr:sp macro="" textlink="">
      <xdr:nvSpPr>
        <xdr:cNvPr id="1756191" name="mshpFracSepNL1" hidden="1"/>
        <xdr:cNvSpPr>
          <a:spLocks noChangeShapeType="1"/>
        </xdr:cNvSpPr>
      </xdr:nvSpPr>
      <xdr:spPr bwMode="auto">
        <a:xfrm flipV="1">
          <a:off x="6619875" y="4162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23</xdr:row>
      <xdr:rowOff>0</xdr:rowOff>
    </xdr:from>
    <xdr:to>
      <xdr:col>23</xdr:col>
      <xdr:colOff>428625</xdr:colOff>
      <xdr:row>23</xdr:row>
      <xdr:rowOff>0</xdr:rowOff>
    </xdr:to>
    <xdr:sp macro="" textlink="">
      <xdr:nvSpPr>
        <xdr:cNvPr id="1756192" name="mshpFracSepNL2" hidden="1"/>
        <xdr:cNvSpPr>
          <a:spLocks noChangeShapeType="1"/>
        </xdr:cNvSpPr>
      </xdr:nvSpPr>
      <xdr:spPr bwMode="auto">
        <a:xfrm flipV="1">
          <a:off x="6619875" y="4695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25</xdr:row>
      <xdr:rowOff>0</xdr:rowOff>
    </xdr:from>
    <xdr:to>
      <xdr:col>23</xdr:col>
      <xdr:colOff>428625</xdr:colOff>
      <xdr:row>25</xdr:row>
      <xdr:rowOff>0</xdr:rowOff>
    </xdr:to>
    <xdr:sp macro="" textlink="">
      <xdr:nvSpPr>
        <xdr:cNvPr id="1756193" name="mshpFracSepNL3" hidden="1"/>
        <xdr:cNvSpPr>
          <a:spLocks noChangeShapeType="1"/>
        </xdr:cNvSpPr>
      </xdr:nvSpPr>
      <xdr:spPr bwMode="auto">
        <a:xfrm flipV="1">
          <a:off x="6619875" y="5229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27</xdr:row>
      <xdr:rowOff>0</xdr:rowOff>
    </xdr:from>
    <xdr:to>
      <xdr:col>23</xdr:col>
      <xdr:colOff>428625</xdr:colOff>
      <xdr:row>27</xdr:row>
      <xdr:rowOff>0</xdr:rowOff>
    </xdr:to>
    <xdr:sp macro="" textlink="">
      <xdr:nvSpPr>
        <xdr:cNvPr id="1756194" name="mshpFracSepNL4" hidden="1"/>
        <xdr:cNvSpPr>
          <a:spLocks noChangeShapeType="1"/>
        </xdr:cNvSpPr>
      </xdr:nvSpPr>
      <xdr:spPr bwMode="auto">
        <a:xfrm flipV="1">
          <a:off x="6619875" y="5762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29</xdr:row>
      <xdr:rowOff>0</xdr:rowOff>
    </xdr:from>
    <xdr:to>
      <xdr:col>23</xdr:col>
      <xdr:colOff>428625</xdr:colOff>
      <xdr:row>29</xdr:row>
      <xdr:rowOff>0</xdr:rowOff>
    </xdr:to>
    <xdr:sp macro="" textlink="">
      <xdr:nvSpPr>
        <xdr:cNvPr id="1756195" name="mshpFracSepNL5" hidden="1"/>
        <xdr:cNvSpPr>
          <a:spLocks noChangeShapeType="1"/>
        </xdr:cNvSpPr>
      </xdr:nvSpPr>
      <xdr:spPr bwMode="auto">
        <a:xfrm flipV="1">
          <a:off x="6619875" y="6296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31</xdr:row>
      <xdr:rowOff>0</xdr:rowOff>
    </xdr:from>
    <xdr:to>
      <xdr:col>23</xdr:col>
      <xdr:colOff>428625</xdr:colOff>
      <xdr:row>31</xdr:row>
      <xdr:rowOff>0</xdr:rowOff>
    </xdr:to>
    <xdr:sp macro="" textlink="">
      <xdr:nvSpPr>
        <xdr:cNvPr id="1756196" name="mshpFracSepNL6" hidden="1"/>
        <xdr:cNvSpPr>
          <a:spLocks noChangeShapeType="1"/>
        </xdr:cNvSpPr>
      </xdr:nvSpPr>
      <xdr:spPr bwMode="auto">
        <a:xfrm flipV="1">
          <a:off x="6619875" y="6829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33</xdr:row>
      <xdr:rowOff>0</xdr:rowOff>
    </xdr:from>
    <xdr:to>
      <xdr:col>23</xdr:col>
      <xdr:colOff>428625</xdr:colOff>
      <xdr:row>33</xdr:row>
      <xdr:rowOff>0</xdr:rowOff>
    </xdr:to>
    <xdr:sp macro="" textlink="">
      <xdr:nvSpPr>
        <xdr:cNvPr id="1756197" name="mshpFracSepNL7"/>
        <xdr:cNvSpPr>
          <a:spLocks noChangeShapeType="1"/>
        </xdr:cNvSpPr>
      </xdr:nvSpPr>
      <xdr:spPr bwMode="auto">
        <a:xfrm flipV="1">
          <a:off x="6619875" y="7362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35</xdr:row>
      <xdr:rowOff>0</xdr:rowOff>
    </xdr:from>
    <xdr:to>
      <xdr:col>23</xdr:col>
      <xdr:colOff>428625</xdr:colOff>
      <xdr:row>35</xdr:row>
      <xdr:rowOff>0</xdr:rowOff>
    </xdr:to>
    <xdr:sp macro="" textlink="">
      <xdr:nvSpPr>
        <xdr:cNvPr id="1756198" name="mshpFracSepNL8"/>
        <xdr:cNvSpPr>
          <a:spLocks noChangeShapeType="1"/>
        </xdr:cNvSpPr>
      </xdr:nvSpPr>
      <xdr:spPr bwMode="auto">
        <a:xfrm flipV="1">
          <a:off x="6619875" y="7896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37</xdr:row>
      <xdr:rowOff>0</xdr:rowOff>
    </xdr:from>
    <xdr:to>
      <xdr:col>23</xdr:col>
      <xdr:colOff>428625</xdr:colOff>
      <xdr:row>37</xdr:row>
      <xdr:rowOff>0</xdr:rowOff>
    </xdr:to>
    <xdr:sp macro="" textlink="">
      <xdr:nvSpPr>
        <xdr:cNvPr id="1756199" name="mshpFracSepNL9"/>
        <xdr:cNvSpPr>
          <a:spLocks noChangeShapeType="1"/>
        </xdr:cNvSpPr>
      </xdr:nvSpPr>
      <xdr:spPr bwMode="auto">
        <a:xfrm flipV="1">
          <a:off x="6619875" y="8429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39</xdr:row>
      <xdr:rowOff>0</xdr:rowOff>
    </xdr:from>
    <xdr:to>
      <xdr:col>23</xdr:col>
      <xdr:colOff>428625</xdr:colOff>
      <xdr:row>39</xdr:row>
      <xdr:rowOff>0</xdr:rowOff>
    </xdr:to>
    <xdr:sp macro="" textlink="">
      <xdr:nvSpPr>
        <xdr:cNvPr id="1756200" name="mshpFracSepNL10"/>
        <xdr:cNvSpPr>
          <a:spLocks noChangeShapeType="1"/>
        </xdr:cNvSpPr>
      </xdr:nvSpPr>
      <xdr:spPr bwMode="auto">
        <a:xfrm flipV="1">
          <a:off x="6619875" y="8963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41</xdr:row>
      <xdr:rowOff>0</xdr:rowOff>
    </xdr:from>
    <xdr:to>
      <xdr:col>23</xdr:col>
      <xdr:colOff>428625</xdr:colOff>
      <xdr:row>41</xdr:row>
      <xdr:rowOff>0</xdr:rowOff>
    </xdr:to>
    <xdr:sp macro="" textlink="">
      <xdr:nvSpPr>
        <xdr:cNvPr id="1756201" name="mshpFracSepNL11"/>
        <xdr:cNvSpPr>
          <a:spLocks noChangeShapeType="1"/>
        </xdr:cNvSpPr>
      </xdr:nvSpPr>
      <xdr:spPr bwMode="auto">
        <a:xfrm flipV="1">
          <a:off x="6619875" y="9496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43</xdr:row>
      <xdr:rowOff>0</xdr:rowOff>
    </xdr:from>
    <xdr:to>
      <xdr:col>23</xdr:col>
      <xdr:colOff>428625</xdr:colOff>
      <xdr:row>43</xdr:row>
      <xdr:rowOff>0</xdr:rowOff>
    </xdr:to>
    <xdr:sp macro="" textlink="">
      <xdr:nvSpPr>
        <xdr:cNvPr id="1756202" name="mshpFracSepNL12"/>
        <xdr:cNvSpPr>
          <a:spLocks noChangeShapeType="1"/>
        </xdr:cNvSpPr>
      </xdr:nvSpPr>
      <xdr:spPr bwMode="auto">
        <a:xfrm flipV="1">
          <a:off x="6619875" y="10029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45</xdr:row>
      <xdr:rowOff>0</xdr:rowOff>
    </xdr:from>
    <xdr:to>
      <xdr:col>23</xdr:col>
      <xdr:colOff>428625</xdr:colOff>
      <xdr:row>45</xdr:row>
      <xdr:rowOff>0</xdr:rowOff>
    </xdr:to>
    <xdr:sp macro="" textlink="">
      <xdr:nvSpPr>
        <xdr:cNvPr id="1756203" name="mshpFracSepNL13"/>
        <xdr:cNvSpPr>
          <a:spLocks noChangeShapeType="1"/>
        </xdr:cNvSpPr>
      </xdr:nvSpPr>
      <xdr:spPr bwMode="auto">
        <a:xfrm flipV="1">
          <a:off x="6619875" y="10563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47</xdr:row>
      <xdr:rowOff>0</xdr:rowOff>
    </xdr:from>
    <xdr:to>
      <xdr:col>23</xdr:col>
      <xdr:colOff>428625</xdr:colOff>
      <xdr:row>47</xdr:row>
      <xdr:rowOff>0</xdr:rowOff>
    </xdr:to>
    <xdr:sp macro="" textlink="">
      <xdr:nvSpPr>
        <xdr:cNvPr id="1756204" name="mshpFracSepNL14"/>
        <xdr:cNvSpPr>
          <a:spLocks noChangeShapeType="1"/>
        </xdr:cNvSpPr>
      </xdr:nvSpPr>
      <xdr:spPr bwMode="auto">
        <a:xfrm flipV="1">
          <a:off x="6619875" y="11096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49</xdr:row>
      <xdr:rowOff>0</xdr:rowOff>
    </xdr:from>
    <xdr:to>
      <xdr:col>23</xdr:col>
      <xdr:colOff>428625</xdr:colOff>
      <xdr:row>49</xdr:row>
      <xdr:rowOff>0</xdr:rowOff>
    </xdr:to>
    <xdr:sp macro="" textlink="">
      <xdr:nvSpPr>
        <xdr:cNvPr id="1756205" name="mshpFracSepNL15"/>
        <xdr:cNvSpPr>
          <a:spLocks noChangeShapeType="1"/>
        </xdr:cNvSpPr>
      </xdr:nvSpPr>
      <xdr:spPr bwMode="auto">
        <a:xfrm flipV="1">
          <a:off x="6619875" y="11630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55</xdr:row>
      <xdr:rowOff>0</xdr:rowOff>
    </xdr:from>
    <xdr:to>
      <xdr:col>23</xdr:col>
      <xdr:colOff>428625</xdr:colOff>
      <xdr:row>55</xdr:row>
      <xdr:rowOff>0</xdr:rowOff>
    </xdr:to>
    <xdr:sp macro="" textlink="">
      <xdr:nvSpPr>
        <xdr:cNvPr id="1756206" name="mshpFracSepNL18"/>
        <xdr:cNvSpPr>
          <a:spLocks noChangeShapeType="1"/>
        </xdr:cNvSpPr>
      </xdr:nvSpPr>
      <xdr:spPr bwMode="auto">
        <a:xfrm flipV="1">
          <a:off x="6619875" y="132302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57</xdr:row>
      <xdr:rowOff>0</xdr:rowOff>
    </xdr:from>
    <xdr:to>
      <xdr:col>23</xdr:col>
      <xdr:colOff>428625</xdr:colOff>
      <xdr:row>57</xdr:row>
      <xdr:rowOff>0</xdr:rowOff>
    </xdr:to>
    <xdr:sp macro="" textlink="">
      <xdr:nvSpPr>
        <xdr:cNvPr id="1756207" name="mshpFracSepNL19"/>
        <xdr:cNvSpPr>
          <a:spLocks noChangeShapeType="1"/>
        </xdr:cNvSpPr>
      </xdr:nvSpPr>
      <xdr:spPr bwMode="auto">
        <a:xfrm flipV="1">
          <a:off x="6619875" y="137636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59</xdr:row>
      <xdr:rowOff>0</xdr:rowOff>
    </xdr:from>
    <xdr:to>
      <xdr:col>23</xdr:col>
      <xdr:colOff>428625</xdr:colOff>
      <xdr:row>59</xdr:row>
      <xdr:rowOff>0</xdr:rowOff>
    </xdr:to>
    <xdr:sp macro="" textlink="">
      <xdr:nvSpPr>
        <xdr:cNvPr id="1756208" name="mshpFracSepNL20"/>
        <xdr:cNvSpPr>
          <a:spLocks noChangeShapeType="1"/>
        </xdr:cNvSpPr>
      </xdr:nvSpPr>
      <xdr:spPr bwMode="auto">
        <a:xfrm flipV="1">
          <a:off x="6619875" y="142970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12</xdr:row>
      <xdr:rowOff>76200</xdr:rowOff>
    </xdr:from>
    <xdr:to>
      <xdr:col>28</xdr:col>
      <xdr:colOff>228600</xdr:colOff>
      <xdr:row>12</xdr:row>
      <xdr:rowOff>76200</xdr:rowOff>
    </xdr:to>
    <xdr:sp macro="" textlink="">
      <xdr:nvSpPr>
        <xdr:cNvPr id="1756209" name="mshpLineSPT12"/>
        <xdr:cNvSpPr>
          <a:spLocks noChangeShapeType="1"/>
        </xdr:cNvSpPr>
      </xdr:nvSpPr>
      <xdr:spPr bwMode="auto">
        <a:xfrm>
          <a:off x="8115300" y="2714625"/>
          <a:ext cx="495300" cy="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27</xdr:col>
      <xdr:colOff>0</xdr:colOff>
      <xdr:row>13</xdr:row>
      <xdr:rowOff>76200</xdr:rowOff>
    </xdr:from>
    <xdr:to>
      <xdr:col>28</xdr:col>
      <xdr:colOff>228600</xdr:colOff>
      <xdr:row>13</xdr:row>
      <xdr:rowOff>76200</xdr:rowOff>
    </xdr:to>
    <xdr:sp macro="" textlink="">
      <xdr:nvSpPr>
        <xdr:cNvPr id="1756210" name="mshpLineSPT23"/>
        <xdr:cNvSpPr>
          <a:spLocks noChangeShapeType="1"/>
        </xdr:cNvSpPr>
      </xdr:nvSpPr>
      <xdr:spPr bwMode="auto">
        <a:xfrm>
          <a:off x="8115300" y="2857500"/>
          <a:ext cx="495300" cy="0"/>
        </a:xfrm>
        <a:prstGeom prst="line">
          <a:avLst/>
        </a:prstGeom>
        <a:noFill/>
        <a:ln w="19050">
          <a:solidFill>
            <a:srgbClr val="008000"/>
          </a:solidFill>
          <a:round/>
          <a:headEnd type="oval" w="sm" len="sm"/>
          <a:tailEnd type="oval" w="sm" len="sm"/>
        </a:ln>
      </xdr:spPr>
    </xdr:sp>
    <xdr:clientData/>
  </xdr:twoCellAnchor>
  <xdr:twoCellAnchor>
    <xdr:from>
      <xdr:col>25</xdr:col>
      <xdr:colOff>57150</xdr:colOff>
      <xdr:row>20</xdr:row>
      <xdr:rowOff>0</xdr:rowOff>
    </xdr:from>
    <xdr:to>
      <xdr:col>25</xdr:col>
      <xdr:colOff>57150</xdr:colOff>
      <xdr:row>60</xdr:row>
      <xdr:rowOff>0</xdr:rowOff>
    </xdr:to>
    <xdr:sp macro="" textlink="">
      <xdr:nvSpPr>
        <xdr:cNvPr id="1756211" name="Line 70445"/>
        <xdr:cNvSpPr>
          <a:spLocks noChangeShapeType="1"/>
        </xdr:cNvSpPr>
      </xdr:nvSpPr>
      <xdr:spPr bwMode="auto">
        <a:xfrm>
          <a:off x="76390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25</xdr:col>
      <xdr:colOff>104775</xdr:colOff>
      <xdr:row>20</xdr:row>
      <xdr:rowOff>0</xdr:rowOff>
    </xdr:from>
    <xdr:to>
      <xdr:col>25</xdr:col>
      <xdr:colOff>104775</xdr:colOff>
      <xdr:row>60</xdr:row>
      <xdr:rowOff>0</xdr:rowOff>
    </xdr:to>
    <xdr:sp macro="" textlink="">
      <xdr:nvSpPr>
        <xdr:cNvPr id="1756212" name="Line 70446"/>
        <xdr:cNvSpPr>
          <a:spLocks noChangeShapeType="1"/>
        </xdr:cNvSpPr>
      </xdr:nvSpPr>
      <xdr:spPr bwMode="auto">
        <a:xfrm>
          <a:off x="76866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25</xdr:col>
      <xdr:colOff>161925</xdr:colOff>
      <xdr:row>20</xdr:row>
      <xdr:rowOff>0</xdr:rowOff>
    </xdr:from>
    <xdr:to>
      <xdr:col>25</xdr:col>
      <xdr:colOff>161925</xdr:colOff>
      <xdr:row>60</xdr:row>
      <xdr:rowOff>0</xdr:rowOff>
    </xdr:to>
    <xdr:sp macro="" textlink="">
      <xdr:nvSpPr>
        <xdr:cNvPr id="1756213" name="Line 70447"/>
        <xdr:cNvSpPr>
          <a:spLocks noChangeShapeType="1"/>
        </xdr:cNvSpPr>
      </xdr:nvSpPr>
      <xdr:spPr bwMode="auto">
        <a:xfrm>
          <a:off x="77438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25</xdr:col>
      <xdr:colOff>209550</xdr:colOff>
      <xdr:row>20</xdr:row>
      <xdr:rowOff>0</xdr:rowOff>
    </xdr:from>
    <xdr:to>
      <xdr:col>25</xdr:col>
      <xdr:colOff>209550</xdr:colOff>
      <xdr:row>60</xdr:row>
      <xdr:rowOff>0</xdr:rowOff>
    </xdr:to>
    <xdr:sp macro="" textlink="">
      <xdr:nvSpPr>
        <xdr:cNvPr id="1756214" name="Line 70448"/>
        <xdr:cNvSpPr>
          <a:spLocks noChangeShapeType="1"/>
        </xdr:cNvSpPr>
      </xdr:nvSpPr>
      <xdr:spPr bwMode="auto">
        <a:xfrm>
          <a:off x="77914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26</xdr:col>
      <xdr:colOff>0</xdr:colOff>
      <xdr:row>19</xdr:row>
      <xdr:rowOff>114300</xdr:rowOff>
    </xdr:from>
    <xdr:to>
      <xdr:col>26</xdr:col>
      <xdr:colOff>0</xdr:colOff>
      <xdr:row>60</xdr:row>
      <xdr:rowOff>0</xdr:rowOff>
    </xdr:to>
    <xdr:sp macro="" textlink="">
      <xdr:nvSpPr>
        <xdr:cNvPr id="1756215" name="Line 70449"/>
        <xdr:cNvSpPr>
          <a:spLocks noChangeShapeType="1"/>
        </xdr:cNvSpPr>
      </xdr:nvSpPr>
      <xdr:spPr bwMode="auto">
        <a:xfrm>
          <a:off x="78486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57150</xdr:colOff>
      <xdr:row>20</xdr:row>
      <xdr:rowOff>0</xdr:rowOff>
    </xdr:from>
    <xdr:to>
      <xdr:col>26</xdr:col>
      <xdr:colOff>57150</xdr:colOff>
      <xdr:row>60</xdr:row>
      <xdr:rowOff>0</xdr:rowOff>
    </xdr:to>
    <xdr:sp macro="" textlink="">
      <xdr:nvSpPr>
        <xdr:cNvPr id="1756216" name="Line 70450"/>
        <xdr:cNvSpPr>
          <a:spLocks noChangeShapeType="1"/>
        </xdr:cNvSpPr>
      </xdr:nvSpPr>
      <xdr:spPr bwMode="auto">
        <a:xfrm>
          <a:off x="79057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26</xdr:col>
      <xdr:colOff>104775</xdr:colOff>
      <xdr:row>20</xdr:row>
      <xdr:rowOff>0</xdr:rowOff>
    </xdr:from>
    <xdr:to>
      <xdr:col>26</xdr:col>
      <xdr:colOff>104775</xdr:colOff>
      <xdr:row>60</xdr:row>
      <xdr:rowOff>0</xdr:rowOff>
    </xdr:to>
    <xdr:sp macro="" textlink="">
      <xdr:nvSpPr>
        <xdr:cNvPr id="1756217" name="Line 70451"/>
        <xdr:cNvSpPr>
          <a:spLocks noChangeShapeType="1"/>
        </xdr:cNvSpPr>
      </xdr:nvSpPr>
      <xdr:spPr bwMode="auto">
        <a:xfrm>
          <a:off x="79533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26</xdr:col>
      <xdr:colOff>161925</xdr:colOff>
      <xdr:row>20</xdr:row>
      <xdr:rowOff>0</xdr:rowOff>
    </xdr:from>
    <xdr:to>
      <xdr:col>26</xdr:col>
      <xdr:colOff>161925</xdr:colOff>
      <xdr:row>60</xdr:row>
      <xdr:rowOff>0</xdr:rowOff>
    </xdr:to>
    <xdr:sp macro="" textlink="">
      <xdr:nvSpPr>
        <xdr:cNvPr id="1756218" name="Line 70452"/>
        <xdr:cNvSpPr>
          <a:spLocks noChangeShapeType="1"/>
        </xdr:cNvSpPr>
      </xdr:nvSpPr>
      <xdr:spPr bwMode="auto">
        <a:xfrm>
          <a:off x="80105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26</xdr:col>
      <xdr:colOff>209550</xdr:colOff>
      <xdr:row>20</xdr:row>
      <xdr:rowOff>0</xdr:rowOff>
    </xdr:from>
    <xdr:to>
      <xdr:col>26</xdr:col>
      <xdr:colOff>209550</xdr:colOff>
      <xdr:row>60</xdr:row>
      <xdr:rowOff>0</xdr:rowOff>
    </xdr:to>
    <xdr:sp macro="" textlink="">
      <xdr:nvSpPr>
        <xdr:cNvPr id="1756219" name="Line 70453"/>
        <xdr:cNvSpPr>
          <a:spLocks noChangeShapeType="1"/>
        </xdr:cNvSpPr>
      </xdr:nvSpPr>
      <xdr:spPr bwMode="auto">
        <a:xfrm>
          <a:off x="80581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27</xdr:col>
      <xdr:colOff>0</xdr:colOff>
      <xdr:row>19</xdr:row>
      <xdr:rowOff>114300</xdr:rowOff>
    </xdr:from>
    <xdr:to>
      <xdr:col>27</xdr:col>
      <xdr:colOff>0</xdr:colOff>
      <xdr:row>60</xdr:row>
      <xdr:rowOff>0</xdr:rowOff>
    </xdr:to>
    <xdr:sp macro="" textlink="">
      <xdr:nvSpPr>
        <xdr:cNvPr id="1756220" name="Line 70454"/>
        <xdr:cNvSpPr>
          <a:spLocks noChangeShapeType="1"/>
        </xdr:cNvSpPr>
      </xdr:nvSpPr>
      <xdr:spPr bwMode="auto">
        <a:xfrm>
          <a:off x="81153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57150</xdr:colOff>
      <xdr:row>20</xdr:row>
      <xdr:rowOff>0</xdr:rowOff>
    </xdr:from>
    <xdr:to>
      <xdr:col>27</xdr:col>
      <xdr:colOff>57150</xdr:colOff>
      <xdr:row>60</xdr:row>
      <xdr:rowOff>0</xdr:rowOff>
    </xdr:to>
    <xdr:sp macro="" textlink="">
      <xdr:nvSpPr>
        <xdr:cNvPr id="1756221" name="Line 70455"/>
        <xdr:cNvSpPr>
          <a:spLocks noChangeShapeType="1"/>
        </xdr:cNvSpPr>
      </xdr:nvSpPr>
      <xdr:spPr bwMode="auto">
        <a:xfrm>
          <a:off x="81724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27</xdr:col>
      <xdr:colOff>104775</xdr:colOff>
      <xdr:row>20</xdr:row>
      <xdr:rowOff>0</xdr:rowOff>
    </xdr:from>
    <xdr:to>
      <xdr:col>27</xdr:col>
      <xdr:colOff>104775</xdr:colOff>
      <xdr:row>60</xdr:row>
      <xdr:rowOff>0</xdr:rowOff>
    </xdr:to>
    <xdr:sp macro="" textlink="">
      <xdr:nvSpPr>
        <xdr:cNvPr id="1756222" name="Line 70456"/>
        <xdr:cNvSpPr>
          <a:spLocks noChangeShapeType="1"/>
        </xdr:cNvSpPr>
      </xdr:nvSpPr>
      <xdr:spPr bwMode="auto">
        <a:xfrm>
          <a:off x="82200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27</xdr:col>
      <xdr:colOff>161925</xdr:colOff>
      <xdr:row>20</xdr:row>
      <xdr:rowOff>0</xdr:rowOff>
    </xdr:from>
    <xdr:to>
      <xdr:col>27</xdr:col>
      <xdr:colOff>161925</xdr:colOff>
      <xdr:row>60</xdr:row>
      <xdr:rowOff>0</xdr:rowOff>
    </xdr:to>
    <xdr:sp macro="" textlink="">
      <xdr:nvSpPr>
        <xdr:cNvPr id="1756223" name="Line 70457"/>
        <xdr:cNvSpPr>
          <a:spLocks noChangeShapeType="1"/>
        </xdr:cNvSpPr>
      </xdr:nvSpPr>
      <xdr:spPr bwMode="auto">
        <a:xfrm>
          <a:off x="82772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27</xdr:col>
      <xdr:colOff>209550</xdr:colOff>
      <xdr:row>20</xdr:row>
      <xdr:rowOff>0</xdr:rowOff>
    </xdr:from>
    <xdr:to>
      <xdr:col>27</xdr:col>
      <xdr:colOff>209550</xdr:colOff>
      <xdr:row>60</xdr:row>
      <xdr:rowOff>0</xdr:rowOff>
    </xdr:to>
    <xdr:sp macro="" textlink="">
      <xdr:nvSpPr>
        <xdr:cNvPr id="1756224" name="Line 70458"/>
        <xdr:cNvSpPr>
          <a:spLocks noChangeShapeType="1"/>
        </xdr:cNvSpPr>
      </xdr:nvSpPr>
      <xdr:spPr bwMode="auto">
        <a:xfrm>
          <a:off x="83248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19</xdr:row>
      <xdr:rowOff>114300</xdr:rowOff>
    </xdr:from>
    <xdr:to>
      <xdr:col>28</xdr:col>
      <xdr:colOff>0</xdr:colOff>
      <xdr:row>60</xdr:row>
      <xdr:rowOff>0</xdr:rowOff>
    </xdr:to>
    <xdr:sp macro="" textlink="">
      <xdr:nvSpPr>
        <xdr:cNvPr id="1756225" name="Line 70459"/>
        <xdr:cNvSpPr>
          <a:spLocks noChangeShapeType="1"/>
        </xdr:cNvSpPr>
      </xdr:nvSpPr>
      <xdr:spPr bwMode="auto">
        <a:xfrm>
          <a:off x="83820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57150</xdr:colOff>
      <xdr:row>20</xdr:row>
      <xdr:rowOff>0</xdr:rowOff>
    </xdr:from>
    <xdr:to>
      <xdr:col>28</xdr:col>
      <xdr:colOff>57150</xdr:colOff>
      <xdr:row>60</xdr:row>
      <xdr:rowOff>0</xdr:rowOff>
    </xdr:to>
    <xdr:sp macro="" textlink="">
      <xdr:nvSpPr>
        <xdr:cNvPr id="1756226" name="Line 70460"/>
        <xdr:cNvSpPr>
          <a:spLocks noChangeShapeType="1"/>
        </xdr:cNvSpPr>
      </xdr:nvSpPr>
      <xdr:spPr bwMode="auto">
        <a:xfrm>
          <a:off x="84391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28</xdr:col>
      <xdr:colOff>104775</xdr:colOff>
      <xdr:row>20</xdr:row>
      <xdr:rowOff>0</xdr:rowOff>
    </xdr:from>
    <xdr:to>
      <xdr:col>28</xdr:col>
      <xdr:colOff>104775</xdr:colOff>
      <xdr:row>60</xdr:row>
      <xdr:rowOff>0</xdr:rowOff>
    </xdr:to>
    <xdr:sp macro="" textlink="">
      <xdr:nvSpPr>
        <xdr:cNvPr id="1756227" name="Line 70461"/>
        <xdr:cNvSpPr>
          <a:spLocks noChangeShapeType="1"/>
        </xdr:cNvSpPr>
      </xdr:nvSpPr>
      <xdr:spPr bwMode="auto">
        <a:xfrm>
          <a:off x="84867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28</xdr:col>
      <xdr:colOff>161925</xdr:colOff>
      <xdr:row>20</xdr:row>
      <xdr:rowOff>0</xdr:rowOff>
    </xdr:from>
    <xdr:to>
      <xdr:col>28</xdr:col>
      <xdr:colOff>161925</xdr:colOff>
      <xdr:row>60</xdr:row>
      <xdr:rowOff>0</xdr:rowOff>
    </xdr:to>
    <xdr:sp macro="" textlink="">
      <xdr:nvSpPr>
        <xdr:cNvPr id="1756228" name="Line 70462"/>
        <xdr:cNvSpPr>
          <a:spLocks noChangeShapeType="1"/>
        </xdr:cNvSpPr>
      </xdr:nvSpPr>
      <xdr:spPr bwMode="auto">
        <a:xfrm>
          <a:off x="85439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28</xdr:col>
      <xdr:colOff>209550</xdr:colOff>
      <xdr:row>20</xdr:row>
      <xdr:rowOff>0</xdr:rowOff>
    </xdr:from>
    <xdr:to>
      <xdr:col>28</xdr:col>
      <xdr:colOff>209550</xdr:colOff>
      <xdr:row>60</xdr:row>
      <xdr:rowOff>0</xdr:rowOff>
    </xdr:to>
    <xdr:sp macro="" textlink="">
      <xdr:nvSpPr>
        <xdr:cNvPr id="1756229" name="Line 70463"/>
        <xdr:cNvSpPr>
          <a:spLocks noChangeShapeType="1"/>
        </xdr:cNvSpPr>
      </xdr:nvSpPr>
      <xdr:spPr bwMode="auto">
        <a:xfrm>
          <a:off x="85915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19</xdr:row>
      <xdr:rowOff>114300</xdr:rowOff>
    </xdr:from>
    <xdr:to>
      <xdr:col>29</xdr:col>
      <xdr:colOff>0</xdr:colOff>
      <xdr:row>60</xdr:row>
      <xdr:rowOff>0</xdr:rowOff>
    </xdr:to>
    <xdr:sp macro="" textlink="">
      <xdr:nvSpPr>
        <xdr:cNvPr id="1756230" name="Line 70464"/>
        <xdr:cNvSpPr>
          <a:spLocks noChangeShapeType="1"/>
        </xdr:cNvSpPr>
      </xdr:nvSpPr>
      <xdr:spPr bwMode="auto">
        <a:xfrm>
          <a:off x="86487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57150</xdr:colOff>
      <xdr:row>20</xdr:row>
      <xdr:rowOff>0</xdr:rowOff>
    </xdr:from>
    <xdr:to>
      <xdr:col>29</xdr:col>
      <xdr:colOff>57150</xdr:colOff>
      <xdr:row>60</xdr:row>
      <xdr:rowOff>0</xdr:rowOff>
    </xdr:to>
    <xdr:sp macro="" textlink="">
      <xdr:nvSpPr>
        <xdr:cNvPr id="1756231" name="Line 70465"/>
        <xdr:cNvSpPr>
          <a:spLocks noChangeShapeType="1"/>
        </xdr:cNvSpPr>
      </xdr:nvSpPr>
      <xdr:spPr bwMode="auto">
        <a:xfrm>
          <a:off x="87058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29</xdr:col>
      <xdr:colOff>104775</xdr:colOff>
      <xdr:row>20</xdr:row>
      <xdr:rowOff>0</xdr:rowOff>
    </xdr:from>
    <xdr:to>
      <xdr:col>29</xdr:col>
      <xdr:colOff>104775</xdr:colOff>
      <xdr:row>60</xdr:row>
      <xdr:rowOff>0</xdr:rowOff>
    </xdr:to>
    <xdr:sp macro="" textlink="">
      <xdr:nvSpPr>
        <xdr:cNvPr id="1756232" name="Line 70466"/>
        <xdr:cNvSpPr>
          <a:spLocks noChangeShapeType="1"/>
        </xdr:cNvSpPr>
      </xdr:nvSpPr>
      <xdr:spPr bwMode="auto">
        <a:xfrm>
          <a:off x="87534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29</xdr:col>
      <xdr:colOff>161925</xdr:colOff>
      <xdr:row>20</xdr:row>
      <xdr:rowOff>0</xdr:rowOff>
    </xdr:from>
    <xdr:to>
      <xdr:col>29</xdr:col>
      <xdr:colOff>161925</xdr:colOff>
      <xdr:row>60</xdr:row>
      <xdr:rowOff>0</xdr:rowOff>
    </xdr:to>
    <xdr:sp macro="" textlink="">
      <xdr:nvSpPr>
        <xdr:cNvPr id="1756233" name="Line 70467"/>
        <xdr:cNvSpPr>
          <a:spLocks noChangeShapeType="1"/>
        </xdr:cNvSpPr>
      </xdr:nvSpPr>
      <xdr:spPr bwMode="auto">
        <a:xfrm>
          <a:off x="88106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29</xdr:col>
      <xdr:colOff>209550</xdr:colOff>
      <xdr:row>20</xdr:row>
      <xdr:rowOff>0</xdr:rowOff>
    </xdr:from>
    <xdr:to>
      <xdr:col>29</xdr:col>
      <xdr:colOff>209550</xdr:colOff>
      <xdr:row>60</xdr:row>
      <xdr:rowOff>0</xdr:rowOff>
    </xdr:to>
    <xdr:sp macro="" textlink="">
      <xdr:nvSpPr>
        <xdr:cNvPr id="1756234" name="Line 70468"/>
        <xdr:cNvSpPr>
          <a:spLocks noChangeShapeType="1"/>
        </xdr:cNvSpPr>
      </xdr:nvSpPr>
      <xdr:spPr bwMode="auto">
        <a:xfrm>
          <a:off x="88582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19</xdr:row>
      <xdr:rowOff>114300</xdr:rowOff>
    </xdr:from>
    <xdr:to>
      <xdr:col>30</xdr:col>
      <xdr:colOff>0</xdr:colOff>
      <xdr:row>60</xdr:row>
      <xdr:rowOff>0</xdr:rowOff>
    </xdr:to>
    <xdr:sp macro="" textlink="">
      <xdr:nvSpPr>
        <xdr:cNvPr id="1756235" name="Line 70469"/>
        <xdr:cNvSpPr>
          <a:spLocks noChangeShapeType="1"/>
        </xdr:cNvSpPr>
      </xdr:nvSpPr>
      <xdr:spPr bwMode="auto">
        <a:xfrm>
          <a:off x="89154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57150</xdr:colOff>
      <xdr:row>20</xdr:row>
      <xdr:rowOff>0</xdr:rowOff>
    </xdr:from>
    <xdr:to>
      <xdr:col>30</xdr:col>
      <xdr:colOff>57150</xdr:colOff>
      <xdr:row>60</xdr:row>
      <xdr:rowOff>0</xdr:rowOff>
    </xdr:to>
    <xdr:sp macro="" textlink="">
      <xdr:nvSpPr>
        <xdr:cNvPr id="1756236" name="Line 70470"/>
        <xdr:cNvSpPr>
          <a:spLocks noChangeShapeType="1"/>
        </xdr:cNvSpPr>
      </xdr:nvSpPr>
      <xdr:spPr bwMode="auto">
        <a:xfrm>
          <a:off x="89725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30</xdr:col>
      <xdr:colOff>104775</xdr:colOff>
      <xdr:row>20</xdr:row>
      <xdr:rowOff>0</xdr:rowOff>
    </xdr:from>
    <xdr:to>
      <xdr:col>30</xdr:col>
      <xdr:colOff>104775</xdr:colOff>
      <xdr:row>60</xdr:row>
      <xdr:rowOff>0</xdr:rowOff>
    </xdr:to>
    <xdr:sp macro="" textlink="">
      <xdr:nvSpPr>
        <xdr:cNvPr id="1756237" name="Line 70471"/>
        <xdr:cNvSpPr>
          <a:spLocks noChangeShapeType="1"/>
        </xdr:cNvSpPr>
      </xdr:nvSpPr>
      <xdr:spPr bwMode="auto">
        <a:xfrm>
          <a:off x="90201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30</xdr:col>
      <xdr:colOff>161925</xdr:colOff>
      <xdr:row>20</xdr:row>
      <xdr:rowOff>0</xdr:rowOff>
    </xdr:from>
    <xdr:to>
      <xdr:col>30</xdr:col>
      <xdr:colOff>161925</xdr:colOff>
      <xdr:row>60</xdr:row>
      <xdr:rowOff>0</xdr:rowOff>
    </xdr:to>
    <xdr:sp macro="" textlink="">
      <xdr:nvSpPr>
        <xdr:cNvPr id="1756238" name="Line 70472"/>
        <xdr:cNvSpPr>
          <a:spLocks noChangeShapeType="1"/>
        </xdr:cNvSpPr>
      </xdr:nvSpPr>
      <xdr:spPr bwMode="auto">
        <a:xfrm>
          <a:off x="90773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30</xdr:col>
      <xdr:colOff>209550</xdr:colOff>
      <xdr:row>20</xdr:row>
      <xdr:rowOff>0</xdr:rowOff>
    </xdr:from>
    <xdr:to>
      <xdr:col>30</xdr:col>
      <xdr:colOff>209550</xdr:colOff>
      <xdr:row>60</xdr:row>
      <xdr:rowOff>0</xdr:rowOff>
    </xdr:to>
    <xdr:sp macro="" textlink="">
      <xdr:nvSpPr>
        <xdr:cNvPr id="1756239" name="Line 70473"/>
        <xdr:cNvSpPr>
          <a:spLocks noChangeShapeType="1"/>
        </xdr:cNvSpPr>
      </xdr:nvSpPr>
      <xdr:spPr bwMode="auto">
        <a:xfrm>
          <a:off x="91249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19</xdr:row>
      <xdr:rowOff>114300</xdr:rowOff>
    </xdr:from>
    <xdr:to>
      <xdr:col>31</xdr:col>
      <xdr:colOff>0</xdr:colOff>
      <xdr:row>60</xdr:row>
      <xdr:rowOff>0</xdr:rowOff>
    </xdr:to>
    <xdr:sp macro="" textlink="">
      <xdr:nvSpPr>
        <xdr:cNvPr id="1756240" name="Line 70474"/>
        <xdr:cNvSpPr>
          <a:spLocks noChangeShapeType="1"/>
        </xdr:cNvSpPr>
      </xdr:nvSpPr>
      <xdr:spPr bwMode="auto">
        <a:xfrm>
          <a:off x="91821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57150</xdr:colOff>
      <xdr:row>20</xdr:row>
      <xdr:rowOff>0</xdr:rowOff>
    </xdr:from>
    <xdr:to>
      <xdr:col>31</xdr:col>
      <xdr:colOff>57150</xdr:colOff>
      <xdr:row>60</xdr:row>
      <xdr:rowOff>0</xdr:rowOff>
    </xdr:to>
    <xdr:sp macro="" textlink="">
      <xdr:nvSpPr>
        <xdr:cNvPr id="1756241" name="Line 70475"/>
        <xdr:cNvSpPr>
          <a:spLocks noChangeShapeType="1"/>
        </xdr:cNvSpPr>
      </xdr:nvSpPr>
      <xdr:spPr bwMode="auto">
        <a:xfrm>
          <a:off x="92392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31</xdr:col>
      <xdr:colOff>104775</xdr:colOff>
      <xdr:row>20</xdr:row>
      <xdr:rowOff>0</xdr:rowOff>
    </xdr:from>
    <xdr:to>
      <xdr:col>31</xdr:col>
      <xdr:colOff>104775</xdr:colOff>
      <xdr:row>60</xdr:row>
      <xdr:rowOff>0</xdr:rowOff>
    </xdr:to>
    <xdr:sp macro="" textlink="">
      <xdr:nvSpPr>
        <xdr:cNvPr id="1756242" name="Line 70476"/>
        <xdr:cNvSpPr>
          <a:spLocks noChangeShapeType="1"/>
        </xdr:cNvSpPr>
      </xdr:nvSpPr>
      <xdr:spPr bwMode="auto">
        <a:xfrm>
          <a:off x="92868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31</xdr:col>
      <xdr:colOff>161925</xdr:colOff>
      <xdr:row>20</xdr:row>
      <xdr:rowOff>0</xdr:rowOff>
    </xdr:from>
    <xdr:to>
      <xdr:col>31</xdr:col>
      <xdr:colOff>161925</xdr:colOff>
      <xdr:row>60</xdr:row>
      <xdr:rowOff>0</xdr:rowOff>
    </xdr:to>
    <xdr:sp macro="" textlink="">
      <xdr:nvSpPr>
        <xdr:cNvPr id="1756243" name="Line 70477"/>
        <xdr:cNvSpPr>
          <a:spLocks noChangeShapeType="1"/>
        </xdr:cNvSpPr>
      </xdr:nvSpPr>
      <xdr:spPr bwMode="auto">
        <a:xfrm>
          <a:off x="93440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31</xdr:col>
      <xdr:colOff>209550</xdr:colOff>
      <xdr:row>20</xdr:row>
      <xdr:rowOff>0</xdr:rowOff>
    </xdr:from>
    <xdr:to>
      <xdr:col>31</xdr:col>
      <xdr:colOff>209550</xdr:colOff>
      <xdr:row>60</xdr:row>
      <xdr:rowOff>0</xdr:rowOff>
    </xdr:to>
    <xdr:sp macro="" textlink="">
      <xdr:nvSpPr>
        <xdr:cNvPr id="1756244" name="Line 70478"/>
        <xdr:cNvSpPr>
          <a:spLocks noChangeShapeType="1"/>
        </xdr:cNvSpPr>
      </xdr:nvSpPr>
      <xdr:spPr bwMode="auto">
        <a:xfrm>
          <a:off x="93916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19</xdr:row>
      <xdr:rowOff>114300</xdr:rowOff>
    </xdr:from>
    <xdr:to>
      <xdr:col>32</xdr:col>
      <xdr:colOff>0</xdr:colOff>
      <xdr:row>60</xdr:row>
      <xdr:rowOff>0</xdr:rowOff>
    </xdr:to>
    <xdr:sp macro="" textlink="">
      <xdr:nvSpPr>
        <xdr:cNvPr id="1756245" name="Line 70479"/>
        <xdr:cNvSpPr>
          <a:spLocks noChangeShapeType="1"/>
        </xdr:cNvSpPr>
      </xdr:nvSpPr>
      <xdr:spPr bwMode="auto">
        <a:xfrm>
          <a:off x="94488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57150</xdr:colOff>
      <xdr:row>20</xdr:row>
      <xdr:rowOff>0</xdr:rowOff>
    </xdr:from>
    <xdr:to>
      <xdr:col>32</xdr:col>
      <xdr:colOff>57150</xdr:colOff>
      <xdr:row>60</xdr:row>
      <xdr:rowOff>0</xdr:rowOff>
    </xdr:to>
    <xdr:sp macro="" textlink="">
      <xdr:nvSpPr>
        <xdr:cNvPr id="1756246" name="Line 70480"/>
        <xdr:cNvSpPr>
          <a:spLocks noChangeShapeType="1"/>
        </xdr:cNvSpPr>
      </xdr:nvSpPr>
      <xdr:spPr bwMode="auto">
        <a:xfrm>
          <a:off x="95059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32</xdr:col>
      <xdr:colOff>104775</xdr:colOff>
      <xdr:row>20</xdr:row>
      <xdr:rowOff>0</xdr:rowOff>
    </xdr:from>
    <xdr:to>
      <xdr:col>32</xdr:col>
      <xdr:colOff>104775</xdr:colOff>
      <xdr:row>60</xdr:row>
      <xdr:rowOff>0</xdr:rowOff>
    </xdr:to>
    <xdr:sp macro="" textlink="">
      <xdr:nvSpPr>
        <xdr:cNvPr id="1756247" name="Line 70481"/>
        <xdr:cNvSpPr>
          <a:spLocks noChangeShapeType="1"/>
        </xdr:cNvSpPr>
      </xdr:nvSpPr>
      <xdr:spPr bwMode="auto">
        <a:xfrm>
          <a:off x="95535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32</xdr:col>
      <xdr:colOff>161925</xdr:colOff>
      <xdr:row>20</xdr:row>
      <xdr:rowOff>0</xdr:rowOff>
    </xdr:from>
    <xdr:to>
      <xdr:col>32</xdr:col>
      <xdr:colOff>161925</xdr:colOff>
      <xdr:row>60</xdr:row>
      <xdr:rowOff>0</xdr:rowOff>
    </xdr:to>
    <xdr:sp macro="" textlink="">
      <xdr:nvSpPr>
        <xdr:cNvPr id="1756248" name="Line 70482"/>
        <xdr:cNvSpPr>
          <a:spLocks noChangeShapeType="1"/>
        </xdr:cNvSpPr>
      </xdr:nvSpPr>
      <xdr:spPr bwMode="auto">
        <a:xfrm>
          <a:off x="96107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32</xdr:col>
      <xdr:colOff>209550</xdr:colOff>
      <xdr:row>20</xdr:row>
      <xdr:rowOff>0</xdr:rowOff>
    </xdr:from>
    <xdr:to>
      <xdr:col>32</xdr:col>
      <xdr:colOff>209550</xdr:colOff>
      <xdr:row>60</xdr:row>
      <xdr:rowOff>0</xdr:rowOff>
    </xdr:to>
    <xdr:sp macro="" textlink="">
      <xdr:nvSpPr>
        <xdr:cNvPr id="1756249" name="Line 70483"/>
        <xdr:cNvSpPr>
          <a:spLocks noChangeShapeType="1"/>
        </xdr:cNvSpPr>
      </xdr:nvSpPr>
      <xdr:spPr bwMode="auto">
        <a:xfrm>
          <a:off x="96583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12</xdr:col>
      <xdr:colOff>28575</xdr:colOff>
      <xdr:row>12</xdr:row>
      <xdr:rowOff>114300</xdr:rowOff>
    </xdr:from>
    <xdr:to>
      <xdr:col>12</xdr:col>
      <xdr:colOff>85725</xdr:colOff>
      <xdr:row>15</xdr:row>
      <xdr:rowOff>19050</xdr:rowOff>
    </xdr:to>
    <xdr:sp macro="" textlink="">
      <xdr:nvSpPr>
        <xdr:cNvPr id="1756250" name="AutoShape 78103"/>
        <xdr:cNvSpPr>
          <a:spLocks/>
        </xdr:cNvSpPr>
      </xdr:nvSpPr>
      <xdr:spPr bwMode="auto">
        <a:xfrm>
          <a:off x="3781425" y="2752725"/>
          <a:ext cx="57150" cy="400050"/>
        </a:xfrm>
        <a:prstGeom prst="leftBrace">
          <a:avLst>
            <a:gd name="adj1" fmla="val 58333"/>
            <a:gd name="adj2" fmla="val 50000"/>
          </a:avLst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12</xdr:col>
      <xdr:colOff>180975</xdr:colOff>
      <xdr:row>13</xdr:row>
      <xdr:rowOff>9525</xdr:rowOff>
    </xdr:from>
    <xdr:to>
      <xdr:col>18</xdr:col>
      <xdr:colOff>66675</xdr:colOff>
      <xdr:row>14</xdr:row>
      <xdr:rowOff>180975</xdr:rowOff>
    </xdr:to>
    <xdr:sp macro="" textlink="">
      <xdr:nvSpPr>
        <xdr:cNvPr id="1547544" name="Text Box 78104"/>
        <xdr:cNvSpPr txBox="1">
          <a:spLocks noChangeArrowheads="1"/>
        </xdr:cNvSpPr>
      </xdr:nvSpPr>
      <xdr:spPr bwMode="auto">
        <a:xfrm>
          <a:off x="4076700" y="1885950"/>
          <a:ext cx="13144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Ø INTERNO = 34.9 mm</a:t>
          </a:r>
        </a:p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Ø EXTERNO = 50.8 mm</a:t>
          </a:r>
        </a:p>
      </xdr:txBody>
    </xdr:sp>
    <xdr:clientData/>
  </xdr:twoCellAnchor>
  <xdr:twoCellAnchor editAs="oneCell">
    <xdr:from>
      <xdr:col>32</xdr:col>
      <xdr:colOff>209550</xdr:colOff>
      <xdr:row>18</xdr:row>
      <xdr:rowOff>38100</xdr:rowOff>
    </xdr:from>
    <xdr:to>
      <xdr:col>33</xdr:col>
      <xdr:colOff>104775</xdr:colOff>
      <xdr:row>19</xdr:row>
      <xdr:rowOff>142875</xdr:rowOff>
    </xdr:to>
    <xdr:sp macro="" textlink="">
      <xdr:nvSpPr>
        <xdr:cNvPr id="1547545" name="Rectangle 35314"/>
        <xdr:cNvSpPr>
          <a:spLocks noChangeArrowheads="1"/>
        </xdr:cNvSpPr>
      </xdr:nvSpPr>
      <xdr:spPr bwMode="auto">
        <a:xfrm>
          <a:off x="9229725" y="2752725"/>
          <a:ext cx="161925" cy="171450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40</a:t>
          </a:r>
        </a:p>
      </xdr:txBody>
    </xdr:sp>
    <xdr:clientData/>
  </xdr:twoCellAnchor>
  <xdr:twoCellAnchor>
    <xdr:from>
      <xdr:col>33</xdr:col>
      <xdr:colOff>0</xdr:colOff>
      <xdr:row>19</xdr:row>
      <xdr:rowOff>114300</xdr:rowOff>
    </xdr:from>
    <xdr:to>
      <xdr:col>33</xdr:col>
      <xdr:colOff>0</xdr:colOff>
      <xdr:row>60</xdr:row>
      <xdr:rowOff>0</xdr:rowOff>
    </xdr:to>
    <xdr:sp macro="" textlink="">
      <xdr:nvSpPr>
        <xdr:cNvPr id="1756253" name="Line 70474"/>
        <xdr:cNvSpPr>
          <a:spLocks noChangeShapeType="1"/>
        </xdr:cNvSpPr>
      </xdr:nvSpPr>
      <xdr:spPr bwMode="auto">
        <a:xfrm>
          <a:off x="97155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57150</xdr:colOff>
      <xdr:row>20</xdr:row>
      <xdr:rowOff>0</xdr:rowOff>
    </xdr:from>
    <xdr:to>
      <xdr:col>33</xdr:col>
      <xdr:colOff>57150</xdr:colOff>
      <xdr:row>60</xdr:row>
      <xdr:rowOff>0</xdr:rowOff>
    </xdr:to>
    <xdr:sp macro="" textlink="">
      <xdr:nvSpPr>
        <xdr:cNvPr id="1756254" name="Line 70475"/>
        <xdr:cNvSpPr>
          <a:spLocks noChangeShapeType="1"/>
        </xdr:cNvSpPr>
      </xdr:nvSpPr>
      <xdr:spPr bwMode="auto">
        <a:xfrm>
          <a:off x="97726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33</xdr:col>
      <xdr:colOff>104775</xdr:colOff>
      <xdr:row>20</xdr:row>
      <xdr:rowOff>0</xdr:rowOff>
    </xdr:from>
    <xdr:to>
      <xdr:col>33</xdr:col>
      <xdr:colOff>104775</xdr:colOff>
      <xdr:row>60</xdr:row>
      <xdr:rowOff>0</xdr:rowOff>
    </xdr:to>
    <xdr:sp macro="" textlink="">
      <xdr:nvSpPr>
        <xdr:cNvPr id="1756255" name="Line 70476"/>
        <xdr:cNvSpPr>
          <a:spLocks noChangeShapeType="1"/>
        </xdr:cNvSpPr>
      </xdr:nvSpPr>
      <xdr:spPr bwMode="auto">
        <a:xfrm>
          <a:off x="98202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33</xdr:col>
      <xdr:colOff>161925</xdr:colOff>
      <xdr:row>20</xdr:row>
      <xdr:rowOff>0</xdr:rowOff>
    </xdr:from>
    <xdr:to>
      <xdr:col>33</xdr:col>
      <xdr:colOff>161925</xdr:colOff>
      <xdr:row>60</xdr:row>
      <xdr:rowOff>0</xdr:rowOff>
    </xdr:to>
    <xdr:sp macro="" textlink="">
      <xdr:nvSpPr>
        <xdr:cNvPr id="1756256" name="Line 70477"/>
        <xdr:cNvSpPr>
          <a:spLocks noChangeShapeType="1"/>
        </xdr:cNvSpPr>
      </xdr:nvSpPr>
      <xdr:spPr bwMode="auto">
        <a:xfrm>
          <a:off x="98774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33</xdr:col>
      <xdr:colOff>209550</xdr:colOff>
      <xdr:row>20</xdr:row>
      <xdr:rowOff>0</xdr:rowOff>
    </xdr:from>
    <xdr:to>
      <xdr:col>33</xdr:col>
      <xdr:colOff>209550</xdr:colOff>
      <xdr:row>60</xdr:row>
      <xdr:rowOff>0</xdr:rowOff>
    </xdr:to>
    <xdr:sp macro="" textlink="">
      <xdr:nvSpPr>
        <xdr:cNvPr id="1756257" name="Line 70478"/>
        <xdr:cNvSpPr>
          <a:spLocks noChangeShapeType="1"/>
        </xdr:cNvSpPr>
      </xdr:nvSpPr>
      <xdr:spPr bwMode="auto">
        <a:xfrm>
          <a:off x="99250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19</xdr:row>
      <xdr:rowOff>114300</xdr:rowOff>
    </xdr:from>
    <xdr:to>
      <xdr:col>34</xdr:col>
      <xdr:colOff>0</xdr:colOff>
      <xdr:row>60</xdr:row>
      <xdr:rowOff>0</xdr:rowOff>
    </xdr:to>
    <xdr:sp macro="" textlink="">
      <xdr:nvSpPr>
        <xdr:cNvPr id="1756258" name="Line 70479"/>
        <xdr:cNvSpPr>
          <a:spLocks noChangeShapeType="1"/>
        </xdr:cNvSpPr>
      </xdr:nvSpPr>
      <xdr:spPr bwMode="auto">
        <a:xfrm>
          <a:off x="9982200" y="3800475"/>
          <a:ext cx="0" cy="10715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57150</xdr:colOff>
      <xdr:row>20</xdr:row>
      <xdr:rowOff>0</xdr:rowOff>
    </xdr:from>
    <xdr:to>
      <xdr:col>34</xdr:col>
      <xdr:colOff>57150</xdr:colOff>
      <xdr:row>60</xdr:row>
      <xdr:rowOff>0</xdr:rowOff>
    </xdr:to>
    <xdr:sp macro="" textlink="">
      <xdr:nvSpPr>
        <xdr:cNvPr id="1756259" name="Line 70480"/>
        <xdr:cNvSpPr>
          <a:spLocks noChangeShapeType="1"/>
        </xdr:cNvSpPr>
      </xdr:nvSpPr>
      <xdr:spPr bwMode="auto">
        <a:xfrm>
          <a:off x="100393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34</xdr:col>
      <xdr:colOff>104775</xdr:colOff>
      <xdr:row>20</xdr:row>
      <xdr:rowOff>0</xdr:rowOff>
    </xdr:from>
    <xdr:to>
      <xdr:col>34</xdr:col>
      <xdr:colOff>104775</xdr:colOff>
      <xdr:row>60</xdr:row>
      <xdr:rowOff>0</xdr:rowOff>
    </xdr:to>
    <xdr:sp macro="" textlink="">
      <xdr:nvSpPr>
        <xdr:cNvPr id="1756260" name="Line 70481"/>
        <xdr:cNvSpPr>
          <a:spLocks noChangeShapeType="1"/>
        </xdr:cNvSpPr>
      </xdr:nvSpPr>
      <xdr:spPr bwMode="auto">
        <a:xfrm>
          <a:off x="1008697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34</xdr:col>
      <xdr:colOff>161925</xdr:colOff>
      <xdr:row>20</xdr:row>
      <xdr:rowOff>0</xdr:rowOff>
    </xdr:from>
    <xdr:to>
      <xdr:col>34</xdr:col>
      <xdr:colOff>161925</xdr:colOff>
      <xdr:row>60</xdr:row>
      <xdr:rowOff>0</xdr:rowOff>
    </xdr:to>
    <xdr:sp macro="" textlink="">
      <xdr:nvSpPr>
        <xdr:cNvPr id="1756261" name="Line 70482"/>
        <xdr:cNvSpPr>
          <a:spLocks noChangeShapeType="1"/>
        </xdr:cNvSpPr>
      </xdr:nvSpPr>
      <xdr:spPr bwMode="auto">
        <a:xfrm>
          <a:off x="10144125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34</xdr:col>
      <xdr:colOff>209550</xdr:colOff>
      <xdr:row>20</xdr:row>
      <xdr:rowOff>0</xdr:rowOff>
    </xdr:from>
    <xdr:to>
      <xdr:col>34</xdr:col>
      <xdr:colOff>209550</xdr:colOff>
      <xdr:row>60</xdr:row>
      <xdr:rowOff>0</xdr:rowOff>
    </xdr:to>
    <xdr:sp macro="" textlink="">
      <xdr:nvSpPr>
        <xdr:cNvPr id="1756262" name="Line 70483"/>
        <xdr:cNvSpPr>
          <a:spLocks noChangeShapeType="1"/>
        </xdr:cNvSpPr>
      </xdr:nvSpPr>
      <xdr:spPr bwMode="auto">
        <a:xfrm>
          <a:off x="10191750" y="3848100"/>
          <a:ext cx="0" cy="10668000"/>
        </a:xfrm>
        <a:prstGeom prst="line">
          <a:avLst/>
        </a:prstGeom>
        <a:noFill/>
        <a:ln w="6350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25</xdr:col>
      <xdr:colOff>0</xdr:colOff>
      <xdr:row>15</xdr:row>
      <xdr:rowOff>0</xdr:rowOff>
    </xdr:from>
    <xdr:to>
      <xdr:col>25</xdr:col>
      <xdr:colOff>209550</xdr:colOff>
      <xdr:row>18</xdr:row>
      <xdr:rowOff>0</xdr:rowOff>
    </xdr:to>
    <xdr:sp macro="" textlink="">
      <xdr:nvSpPr>
        <xdr:cNvPr id="1651912" name="Text Box 78136"/>
        <xdr:cNvSpPr txBox="1">
          <a:spLocks noChangeArrowheads="1"/>
        </xdr:cNvSpPr>
      </xdr:nvSpPr>
      <xdr:spPr bwMode="auto">
        <a:xfrm>
          <a:off x="7153275" y="2228850"/>
          <a:ext cx="209550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FOFA</a:t>
          </a:r>
        </a:p>
      </xdr:txBody>
    </xdr:sp>
    <xdr:clientData/>
  </xdr:twoCellAnchor>
  <xdr:twoCellAnchor>
    <xdr:from>
      <xdr:col>25</xdr:col>
      <xdr:colOff>209550</xdr:colOff>
      <xdr:row>15</xdr:row>
      <xdr:rowOff>0</xdr:rowOff>
    </xdr:from>
    <xdr:to>
      <xdr:col>26</xdr:col>
      <xdr:colOff>152400</xdr:colOff>
      <xdr:row>18</xdr:row>
      <xdr:rowOff>0</xdr:rowOff>
    </xdr:to>
    <xdr:sp macro="" textlink="">
      <xdr:nvSpPr>
        <xdr:cNvPr id="1651913" name="Text Box 78137"/>
        <xdr:cNvSpPr txBox="1">
          <a:spLocks noChangeArrowheads="1"/>
        </xdr:cNvSpPr>
      </xdr:nvSpPr>
      <xdr:spPr bwMode="auto">
        <a:xfrm>
          <a:off x="7362825" y="2228850"/>
          <a:ext cx="209550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POU. C.</a:t>
          </a:r>
        </a:p>
      </xdr:txBody>
    </xdr:sp>
    <xdr:clientData/>
  </xdr:twoCellAnchor>
  <xdr:twoCellAnchor>
    <xdr:from>
      <xdr:col>26</xdr:col>
      <xdr:colOff>152400</xdr:colOff>
      <xdr:row>15</xdr:row>
      <xdr:rowOff>0</xdr:rowOff>
    </xdr:from>
    <xdr:to>
      <xdr:col>28</xdr:col>
      <xdr:colOff>161925</xdr:colOff>
      <xdr:row>18</xdr:row>
      <xdr:rowOff>0</xdr:rowOff>
    </xdr:to>
    <xdr:sp macro="" textlink="">
      <xdr:nvSpPr>
        <xdr:cNvPr id="1651914" name="Text Box 78138"/>
        <xdr:cNvSpPr txBox="1">
          <a:spLocks noChangeArrowheads="1"/>
        </xdr:cNvSpPr>
      </xdr:nvSpPr>
      <xdr:spPr bwMode="auto">
        <a:xfrm>
          <a:off x="7572375" y="2228850"/>
          <a:ext cx="542925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MED. COMP.</a:t>
          </a:r>
        </a:p>
      </xdr:txBody>
    </xdr:sp>
    <xdr:clientData/>
  </xdr:twoCellAnchor>
  <xdr:twoCellAnchor>
    <xdr:from>
      <xdr:col>28</xdr:col>
      <xdr:colOff>161925</xdr:colOff>
      <xdr:row>15</xdr:row>
      <xdr:rowOff>0</xdr:rowOff>
    </xdr:from>
    <xdr:to>
      <xdr:col>33</xdr:col>
      <xdr:colOff>0</xdr:colOff>
      <xdr:row>18</xdr:row>
      <xdr:rowOff>0</xdr:rowOff>
    </xdr:to>
    <xdr:sp macro="" textlink="">
      <xdr:nvSpPr>
        <xdr:cNvPr id="1651915" name="Text Box 78139"/>
        <xdr:cNvSpPr txBox="1">
          <a:spLocks noChangeArrowheads="1"/>
        </xdr:cNvSpPr>
      </xdr:nvSpPr>
      <xdr:spPr bwMode="auto">
        <a:xfrm>
          <a:off x="8115300" y="2228850"/>
          <a:ext cx="1171575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COMPACTA</a:t>
          </a:r>
        </a:p>
      </xdr:txBody>
    </xdr:sp>
    <xdr:clientData/>
  </xdr:twoCellAnchor>
  <xdr:twoCellAnchor>
    <xdr:from>
      <xdr:col>33</xdr:col>
      <xdr:colOff>0</xdr:colOff>
      <xdr:row>15</xdr:row>
      <xdr:rowOff>0</xdr:rowOff>
    </xdr:from>
    <xdr:to>
      <xdr:col>35</xdr:col>
      <xdr:colOff>0</xdr:colOff>
      <xdr:row>18</xdr:row>
      <xdr:rowOff>0</xdr:rowOff>
    </xdr:to>
    <xdr:sp macro="" textlink="">
      <xdr:nvSpPr>
        <xdr:cNvPr id="1651916" name="Text Box 78140"/>
        <xdr:cNvSpPr txBox="1">
          <a:spLocks noChangeArrowheads="1"/>
        </xdr:cNvSpPr>
      </xdr:nvSpPr>
      <xdr:spPr bwMode="auto">
        <a:xfrm>
          <a:off x="9286875" y="2228850"/>
          <a:ext cx="533400" cy="4857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MUITO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COMP.</a:t>
          </a:r>
        </a:p>
      </xdr:txBody>
    </xdr:sp>
    <xdr:clientData/>
  </xdr:twoCellAnchor>
  <xdr:twoCellAnchor editAs="oneCell">
    <xdr:from>
      <xdr:col>25</xdr:col>
      <xdr:colOff>66675</xdr:colOff>
      <xdr:row>60</xdr:row>
      <xdr:rowOff>47625</xdr:rowOff>
    </xdr:from>
    <xdr:to>
      <xdr:col>25</xdr:col>
      <xdr:colOff>161925</xdr:colOff>
      <xdr:row>61</xdr:row>
      <xdr:rowOff>28575</xdr:rowOff>
    </xdr:to>
    <xdr:sp macro="" textlink="">
      <xdr:nvSpPr>
        <xdr:cNvPr id="1547583" name="Rectangle 35312"/>
        <xdr:cNvSpPr>
          <a:spLocks noChangeArrowheads="1"/>
        </xdr:cNvSpPr>
      </xdr:nvSpPr>
      <xdr:spPr bwMode="auto">
        <a:xfrm>
          <a:off x="7219950" y="12763500"/>
          <a:ext cx="95250" cy="180975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 editAs="oneCell">
    <xdr:from>
      <xdr:col>26</xdr:col>
      <xdr:colOff>209550</xdr:colOff>
      <xdr:row>60</xdr:row>
      <xdr:rowOff>47625</xdr:rowOff>
    </xdr:from>
    <xdr:to>
      <xdr:col>27</xdr:col>
      <xdr:colOff>104775</xdr:colOff>
      <xdr:row>61</xdr:row>
      <xdr:rowOff>19050</xdr:rowOff>
    </xdr:to>
    <xdr:sp macro="" textlink="">
      <xdr:nvSpPr>
        <xdr:cNvPr id="1547584" name="Rectangle 35313"/>
        <xdr:cNvSpPr>
          <a:spLocks noChangeArrowheads="1"/>
        </xdr:cNvSpPr>
      </xdr:nvSpPr>
      <xdr:spPr bwMode="auto">
        <a:xfrm>
          <a:off x="7629525" y="12763500"/>
          <a:ext cx="161925" cy="171450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 editAs="oneCell">
    <xdr:from>
      <xdr:col>28</xdr:col>
      <xdr:colOff>142875</xdr:colOff>
      <xdr:row>60</xdr:row>
      <xdr:rowOff>47625</xdr:rowOff>
    </xdr:from>
    <xdr:to>
      <xdr:col>29</xdr:col>
      <xdr:colOff>38100</xdr:colOff>
      <xdr:row>61</xdr:row>
      <xdr:rowOff>19050</xdr:rowOff>
    </xdr:to>
    <xdr:sp macro="" textlink="">
      <xdr:nvSpPr>
        <xdr:cNvPr id="1547585" name="Rectangle 35314"/>
        <xdr:cNvSpPr>
          <a:spLocks noChangeArrowheads="1"/>
        </xdr:cNvSpPr>
      </xdr:nvSpPr>
      <xdr:spPr bwMode="auto">
        <a:xfrm>
          <a:off x="8096250" y="12763500"/>
          <a:ext cx="161925" cy="171450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</a:t>
          </a:r>
        </a:p>
      </xdr:txBody>
    </xdr:sp>
    <xdr:clientData/>
  </xdr:twoCellAnchor>
  <xdr:twoCellAnchor>
    <xdr:from>
      <xdr:col>25</xdr:col>
      <xdr:colOff>0</xdr:colOff>
      <xdr:row>60</xdr:row>
      <xdr:rowOff>257175</xdr:rowOff>
    </xdr:from>
    <xdr:to>
      <xdr:col>25</xdr:col>
      <xdr:colOff>104775</xdr:colOff>
      <xdr:row>63</xdr:row>
      <xdr:rowOff>0</xdr:rowOff>
    </xdr:to>
    <xdr:sp macro="" textlink="">
      <xdr:nvSpPr>
        <xdr:cNvPr id="1756271" name="Text Box 78149"/>
        <xdr:cNvSpPr txBox="1">
          <a:spLocks noChangeArrowheads="1"/>
        </xdr:cNvSpPr>
      </xdr:nvSpPr>
      <xdr:spPr bwMode="auto">
        <a:xfrm>
          <a:off x="7581900" y="14716125"/>
          <a:ext cx="104775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104775</xdr:colOff>
      <xdr:row>61</xdr:row>
      <xdr:rowOff>0</xdr:rowOff>
    </xdr:from>
    <xdr:to>
      <xdr:col>26</xdr:col>
      <xdr:colOff>0</xdr:colOff>
      <xdr:row>63</xdr:row>
      <xdr:rowOff>0</xdr:rowOff>
    </xdr:to>
    <xdr:sp macro="" textlink="">
      <xdr:nvSpPr>
        <xdr:cNvPr id="1547590" name="Text Box 78150"/>
        <xdr:cNvSpPr txBox="1">
          <a:spLocks noChangeArrowheads="1"/>
        </xdr:cNvSpPr>
      </xdr:nvSpPr>
      <xdr:spPr bwMode="auto">
        <a:xfrm>
          <a:off x="7258050" y="12915900"/>
          <a:ext cx="161925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MOLE</a:t>
          </a:r>
        </a:p>
      </xdr:txBody>
    </xdr:sp>
    <xdr:clientData/>
  </xdr:twoCellAnchor>
  <xdr:twoCellAnchor>
    <xdr:from>
      <xdr:col>26</xdr:col>
      <xdr:colOff>0</xdr:colOff>
      <xdr:row>61</xdr:row>
      <xdr:rowOff>0</xdr:rowOff>
    </xdr:from>
    <xdr:to>
      <xdr:col>27</xdr:col>
      <xdr:colOff>0</xdr:colOff>
      <xdr:row>63</xdr:row>
      <xdr:rowOff>0</xdr:rowOff>
    </xdr:to>
    <xdr:sp macro="" textlink="">
      <xdr:nvSpPr>
        <xdr:cNvPr id="1547591" name="Text Box 78151"/>
        <xdr:cNvSpPr txBox="1">
          <a:spLocks noChangeArrowheads="1"/>
        </xdr:cNvSpPr>
      </xdr:nvSpPr>
      <xdr:spPr bwMode="auto">
        <a:xfrm>
          <a:off x="7419975" y="12915900"/>
          <a:ext cx="266700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MÉDIA</a:t>
          </a:r>
        </a:p>
      </xdr:txBody>
    </xdr:sp>
    <xdr:clientData/>
  </xdr:twoCellAnchor>
  <xdr:twoCellAnchor>
    <xdr:from>
      <xdr:col>27</xdr:col>
      <xdr:colOff>0</xdr:colOff>
      <xdr:row>61</xdr:row>
      <xdr:rowOff>0</xdr:rowOff>
    </xdr:from>
    <xdr:to>
      <xdr:col>28</xdr:col>
      <xdr:colOff>209550</xdr:colOff>
      <xdr:row>63</xdr:row>
      <xdr:rowOff>0</xdr:rowOff>
    </xdr:to>
    <xdr:sp macro="" textlink="">
      <xdr:nvSpPr>
        <xdr:cNvPr id="1547592" name="Text Box 78152"/>
        <xdr:cNvSpPr txBox="1">
          <a:spLocks noChangeArrowheads="1"/>
        </xdr:cNvSpPr>
      </xdr:nvSpPr>
      <xdr:spPr bwMode="auto">
        <a:xfrm>
          <a:off x="7686675" y="12915900"/>
          <a:ext cx="476250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RIJA</a:t>
          </a:r>
        </a:p>
      </xdr:txBody>
    </xdr:sp>
    <xdr:clientData/>
  </xdr:twoCellAnchor>
  <xdr:twoCellAnchor>
    <xdr:from>
      <xdr:col>28</xdr:col>
      <xdr:colOff>209550</xdr:colOff>
      <xdr:row>61</xdr:row>
      <xdr:rowOff>0</xdr:rowOff>
    </xdr:from>
    <xdr:to>
      <xdr:col>35</xdr:col>
      <xdr:colOff>0</xdr:colOff>
      <xdr:row>63</xdr:row>
      <xdr:rowOff>0</xdr:rowOff>
    </xdr:to>
    <xdr:sp macro="" textlink="">
      <xdr:nvSpPr>
        <xdr:cNvPr id="1547593" name="Text Box 78153"/>
        <xdr:cNvSpPr txBox="1">
          <a:spLocks noChangeArrowheads="1"/>
        </xdr:cNvSpPr>
      </xdr:nvSpPr>
      <xdr:spPr bwMode="auto">
        <a:xfrm>
          <a:off x="8162925" y="12915900"/>
          <a:ext cx="1657350" cy="533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DURA</a:t>
          </a:r>
        </a:p>
      </xdr:txBody>
    </xdr:sp>
    <xdr:clientData/>
  </xdr:twoCellAnchor>
  <xdr:twoCellAnchor editAs="oneCell">
    <xdr:from>
      <xdr:col>25</xdr:col>
      <xdr:colOff>238125</xdr:colOff>
      <xdr:row>60</xdr:row>
      <xdr:rowOff>47625</xdr:rowOff>
    </xdr:from>
    <xdr:to>
      <xdr:col>26</xdr:col>
      <xdr:colOff>66675</xdr:colOff>
      <xdr:row>61</xdr:row>
      <xdr:rowOff>28575</xdr:rowOff>
    </xdr:to>
    <xdr:sp macro="" textlink="">
      <xdr:nvSpPr>
        <xdr:cNvPr id="1547595" name="Rectangle 35313"/>
        <xdr:cNvSpPr>
          <a:spLocks noChangeArrowheads="1"/>
        </xdr:cNvSpPr>
      </xdr:nvSpPr>
      <xdr:spPr bwMode="auto">
        <a:xfrm>
          <a:off x="7391400" y="12763500"/>
          <a:ext cx="95250" cy="180975"/>
        </a:xfrm>
        <a:prstGeom prst="rect">
          <a:avLst/>
        </a:prstGeom>
        <a:noFill/>
        <a:ln w="3175" algn="ctr">
          <a:noFill/>
          <a:miter lim="800000"/>
          <a:headEnd/>
          <a:tailEnd/>
        </a:ln>
      </xdr:spPr>
      <xdr:txBody>
        <a:bodyPr vertOverflow="clip" wrap="square" lIns="0" tIns="0" rIns="27432" bIns="22860" anchor="b" upright="1"/>
        <a:lstStyle/>
        <a:p>
          <a:pPr algn="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41</xdr:col>
      <xdr:colOff>0</xdr:colOff>
      <xdr:row>68</xdr:row>
      <xdr:rowOff>276225</xdr:rowOff>
    </xdr:from>
    <xdr:to>
      <xdr:col>41</xdr:col>
      <xdr:colOff>0</xdr:colOff>
      <xdr:row>68</xdr:row>
      <xdr:rowOff>276225</xdr:rowOff>
    </xdr:to>
    <xdr:sp macro="" textlink="">
      <xdr:nvSpPr>
        <xdr:cNvPr id="1756277" name="Line 78157"/>
        <xdr:cNvSpPr>
          <a:spLocks noChangeShapeType="1"/>
        </xdr:cNvSpPr>
      </xdr:nvSpPr>
      <xdr:spPr bwMode="auto">
        <a:xfrm>
          <a:off x="13077825" y="16173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0</xdr:colOff>
      <xdr:row>68</xdr:row>
      <xdr:rowOff>276225</xdr:rowOff>
    </xdr:from>
    <xdr:to>
      <xdr:col>41</xdr:col>
      <xdr:colOff>0</xdr:colOff>
      <xdr:row>68</xdr:row>
      <xdr:rowOff>276225</xdr:rowOff>
    </xdr:to>
    <xdr:sp macro="" textlink="">
      <xdr:nvSpPr>
        <xdr:cNvPr id="1756278" name="Line 78158"/>
        <xdr:cNvSpPr>
          <a:spLocks noChangeShapeType="1"/>
        </xdr:cNvSpPr>
      </xdr:nvSpPr>
      <xdr:spPr bwMode="auto">
        <a:xfrm>
          <a:off x="13077825" y="16173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25</xdr:col>
      <xdr:colOff>154510</xdr:colOff>
      <xdr:row>60</xdr:row>
      <xdr:rowOff>198433</xdr:rowOff>
    </xdr:from>
    <xdr:ext cx="174692" cy="485068"/>
    <xdr:sp macro="" textlink="">
      <xdr:nvSpPr>
        <xdr:cNvPr id="1547601" name="Text Box 78161"/>
        <xdr:cNvSpPr txBox="1">
          <a:spLocks noChangeArrowheads="1"/>
        </xdr:cNvSpPr>
      </xdr:nvSpPr>
      <xdr:spPr bwMode="auto">
        <a:xfrm>
          <a:off x="7736410" y="14714533"/>
          <a:ext cx="154851" cy="485068"/>
        </a:xfrm>
        <a:prstGeom prst="rect">
          <a:avLst/>
        </a:prstGeom>
        <a:noFill/>
        <a:ln w="6350">
          <a:noFill/>
          <a:miter lim="800000"/>
          <a:headEnd/>
          <a:tailEnd/>
        </a:ln>
      </xdr:spPr>
      <xdr:txBody>
        <a:bodyPr vert="vert270"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M. MOLE</a:t>
          </a:r>
        </a:p>
      </xdr:txBody>
    </xdr:sp>
    <xdr:clientData/>
  </xdr:oneCellAnchor>
  <xdr:twoCellAnchor>
    <xdr:from>
      <xdr:col>2</xdr:col>
      <xdr:colOff>0</xdr:colOff>
      <xdr:row>20</xdr:row>
      <xdr:rowOff>0</xdr:rowOff>
    </xdr:from>
    <xdr:to>
      <xdr:col>2</xdr:col>
      <xdr:colOff>0</xdr:colOff>
      <xdr:row>34</xdr:row>
      <xdr:rowOff>0</xdr:rowOff>
    </xdr:to>
    <xdr:sp macro="" textlink="">
      <xdr:nvSpPr>
        <xdr:cNvPr id="1756280" name="Line 81049"/>
        <xdr:cNvSpPr>
          <a:spLocks noChangeShapeType="1"/>
        </xdr:cNvSpPr>
      </xdr:nvSpPr>
      <xdr:spPr bwMode="auto">
        <a:xfrm flipV="1">
          <a:off x="809625" y="3848100"/>
          <a:ext cx="0" cy="3733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51</xdr:row>
      <xdr:rowOff>0</xdr:rowOff>
    </xdr:from>
    <xdr:to>
      <xdr:col>24</xdr:col>
      <xdr:colOff>428625</xdr:colOff>
      <xdr:row>51</xdr:row>
      <xdr:rowOff>0</xdr:rowOff>
    </xdr:to>
    <xdr:sp macro="" textlink="">
      <xdr:nvSpPr>
        <xdr:cNvPr id="1756281" name="mshpFracSepN16"/>
        <xdr:cNvSpPr>
          <a:spLocks noChangeShapeType="1"/>
        </xdr:cNvSpPr>
      </xdr:nvSpPr>
      <xdr:spPr bwMode="auto">
        <a:xfrm flipV="1">
          <a:off x="7181850" y="12163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53</xdr:row>
      <xdr:rowOff>0</xdr:rowOff>
    </xdr:from>
    <xdr:to>
      <xdr:col>24</xdr:col>
      <xdr:colOff>428625</xdr:colOff>
      <xdr:row>53</xdr:row>
      <xdr:rowOff>0</xdr:rowOff>
    </xdr:to>
    <xdr:sp macro="" textlink="">
      <xdr:nvSpPr>
        <xdr:cNvPr id="1756282" name="mshpFracSepN17"/>
        <xdr:cNvSpPr>
          <a:spLocks noChangeShapeType="1"/>
        </xdr:cNvSpPr>
      </xdr:nvSpPr>
      <xdr:spPr bwMode="auto">
        <a:xfrm flipV="1">
          <a:off x="7181850" y="12696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51</xdr:row>
      <xdr:rowOff>0</xdr:rowOff>
    </xdr:from>
    <xdr:to>
      <xdr:col>23</xdr:col>
      <xdr:colOff>428625</xdr:colOff>
      <xdr:row>51</xdr:row>
      <xdr:rowOff>0</xdr:rowOff>
    </xdr:to>
    <xdr:sp macro="" textlink="">
      <xdr:nvSpPr>
        <xdr:cNvPr id="1756283" name="mshpFracSepNL16"/>
        <xdr:cNvSpPr>
          <a:spLocks noChangeShapeType="1"/>
        </xdr:cNvSpPr>
      </xdr:nvSpPr>
      <xdr:spPr bwMode="auto">
        <a:xfrm flipV="1">
          <a:off x="6619875" y="121634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161925</xdr:colOff>
      <xdr:row>53</xdr:row>
      <xdr:rowOff>0</xdr:rowOff>
    </xdr:from>
    <xdr:to>
      <xdr:col>23</xdr:col>
      <xdr:colOff>428625</xdr:colOff>
      <xdr:row>53</xdr:row>
      <xdr:rowOff>0</xdr:rowOff>
    </xdr:to>
    <xdr:sp macro="" textlink="">
      <xdr:nvSpPr>
        <xdr:cNvPr id="1756284" name="mshpFracSepNL17"/>
        <xdr:cNvSpPr>
          <a:spLocks noChangeShapeType="1"/>
        </xdr:cNvSpPr>
      </xdr:nvSpPr>
      <xdr:spPr bwMode="auto">
        <a:xfrm flipV="1">
          <a:off x="6619875" y="12696825"/>
          <a:ext cx="2667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21</xdr:row>
      <xdr:rowOff>0</xdr:rowOff>
    </xdr:from>
    <xdr:to>
      <xdr:col>20</xdr:col>
      <xdr:colOff>238125</xdr:colOff>
      <xdr:row>21</xdr:row>
      <xdr:rowOff>0</xdr:rowOff>
    </xdr:to>
    <xdr:sp macro="" textlink="">
      <xdr:nvSpPr>
        <xdr:cNvPr id="1756285" name="mshpFracSep11"/>
        <xdr:cNvSpPr>
          <a:spLocks noChangeShapeType="1"/>
        </xdr:cNvSpPr>
      </xdr:nvSpPr>
      <xdr:spPr bwMode="auto">
        <a:xfrm flipV="1">
          <a:off x="5705475" y="4162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23</xdr:row>
      <xdr:rowOff>0</xdr:rowOff>
    </xdr:from>
    <xdr:to>
      <xdr:col>20</xdr:col>
      <xdr:colOff>238125</xdr:colOff>
      <xdr:row>23</xdr:row>
      <xdr:rowOff>0</xdr:rowOff>
    </xdr:to>
    <xdr:sp macro="" textlink="">
      <xdr:nvSpPr>
        <xdr:cNvPr id="1756286" name="mshpFracSep12"/>
        <xdr:cNvSpPr>
          <a:spLocks noChangeShapeType="1"/>
        </xdr:cNvSpPr>
      </xdr:nvSpPr>
      <xdr:spPr bwMode="auto">
        <a:xfrm flipV="1">
          <a:off x="5705475" y="4695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25</xdr:row>
      <xdr:rowOff>0</xdr:rowOff>
    </xdr:from>
    <xdr:to>
      <xdr:col>20</xdr:col>
      <xdr:colOff>238125</xdr:colOff>
      <xdr:row>25</xdr:row>
      <xdr:rowOff>0</xdr:rowOff>
    </xdr:to>
    <xdr:sp macro="" textlink="">
      <xdr:nvSpPr>
        <xdr:cNvPr id="1756287" name="mshpFracSep13"/>
        <xdr:cNvSpPr>
          <a:spLocks noChangeShapeType="1"/>
        </xdr:cNvSpPr>
      </xdr:nvSpPr>
      <xdr:spPr bwMode="auto">
        <a:xfrm flipV="1">
          <a:off x="5705475" y="5229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27</xdr:row>
      <xdr:rowOff>0</xdr:rowOff>
    </xdr:from>
    <xdr:to>
      <xdr:col>20</xdr:col>
      <xdr:colOff>238125</xdr:colOff>
      <xdr:row>27</xdr:row>
      <xdr:rowOff>0</xdr:rowOff>
    </xdr:to>
    <xdr:sp macro="" textlink="">
      <xdr:nvSpPr>
        <xdr:cNvPr id="1756288" name="mshpFracSep14"/>
        <xdr:cNvSpPr>
          <a:spLocks noChangeShapeType="1"/>
        </xdr:cNvSpPr>
      </xdr:nvSpPr>
      <xdr:spPr bwMode="auto">
        <a:xfrm flipV="1">
          <a:off x="5705475" y="5762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29</xdr:row>
      <xdr:rowOff>0</xdr:rowOff>
    </xdr:from>
    <xdr:to>
      <xdr:col>20</xdr:col>
      <xdr:colOff>238125</xdr:colOff>
      <xdr:row>29</xdr:row>
      <xdr:rowOff>0</xdr:rowOff>
    </xdr:to>
    <xdr:sp macro="" textlink="">
      <xdr:nvSpPr>
        <xdr:cNvPr id="1756289" name="mshpFracSep15"/>
        <xdr:cNvSpPr>
          <a:spLocks noChangeShapeType="1"/>
        </xdr:cNvSpPr>
      </xdr:nvSpPr>
      <xdr:spPr bwMode="auto">
        <a:xfrm flipV="1">
          <a:off x="5705475" y="6296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31</xdr:row>
      <xdr:rowOff>0</xdr:rowOff>
    </xdr:from>
    <xdr:to>
      <xdr:col>20</xdr:col>
      <xdr:colOff>238125</xdr:colOff>
      <xdr:row>31</xdr:row>
      <xdr:rowOff>0</xdr:rowOff>
    </xdr:to>
    <xdr:sp macro="" textlink="">
      <xdr:nvSpPr>
        <xdr:cNvPr id="1756290" name="mshpFracSep16"/>
        <xdr:cNvSpPr>
          <a:spLocks noChangeShapeType="1"/>
        </xdr:cNvSpPr>
      </xdr:nvSpPr>
      <xdr:spPr bwMode="auto">
        <a:xfrm flipV="1">
          <a:off x="5705475" y="6829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33</xdr:row>
      <xdr:rowOff>0</xdr:rowOff>
    </xdr:from>
    <xdr:to>
      <xdr:col>20</xdr:col>
      <xdr:colOff>238125</xdr:colOff>
      <xdr:row>33</xdr:row>
      <xdr:rowOff>0</xdr:rowOff>
    </xdr:to>
    <xdr:sp macro="" textlink="">
      <xdr:nvSpPr>
        <xdr:cNvPr id="1756291" name="mshpFracSep17"/>
        <xdr:cNvSpPr>
          <a:spLocks noChangeShapeType="1"/>
        </xdr:cNvSpPr>
      </xdr:nvSpPr>
      <xdr:spPr bwMode="auto">
        <a:xfrm flipV="1">
          <a:off x="5705475" y="7362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35</xdr:row>
      <xdr:rowOff>0</xdr:rowOff>
    </xdr:from>
    <xdr:to>
      <xdr:col>20</xdr:col>
      <xdr:colOff>238125</xdr:colOff>
      <xdr:row>35</xdr:row>
      <xdr:rowOff>0</xdr:rowOff>
    </xdr:to>
    <xdr:sp macro="" textlink="">
      <xdr:nvSpPr>
        <xdr:cNvPr id="1756292" name="mshpFracSep18"/>
        <xdr:cNvSpPr>
          <a:spLocks noChangeShapeType="1"/>
        </xdr:cNvSpPr>
      </xdr:nvSpPr>
      <xdr:spPr bwMode="auto">
        <a:xfrm flipV="1">
          <a:off x="5705475" y="7896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37</xdr:row>
      <xdr:rowOff>0</xdr:rowOff>
    </xdr:from>
    <xdr:to>
      <xdr:col>20</xdr:col>
      <xdr:colOff>238125</xdr:colOff>
      <xdr:row>37</xdr:row>
      <xdr:rowOff>0</xdr:rowOff>
    </xdr:to>
    <xdr:sp macro="" textlink="">
      <xdr:nvSpPr>
        <xdr:cNvPr id="1756293" name="mshpFracSep19" hidden="1"/>
        <xdr:cNvSpPr>
          <a:spLocks noChangeShapeType="1"/>
        </xdr:cNvSpPr>
      </xdr:nvSpPr>
      <xdr:spPr bwMode="auto">
        <a:xfrm flipV="1">
          <a:off x="5705475" y="8429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39</xdr:row>
      <xdr:rowOff>0</xdr:rowOff>
    </xdr:from>
    <xdr:to>
      <xdr:col>20</xdr:col>
      <xdr:colOff>238125</xdr:colOff>
      <xdr:row>39</xdr:row>
      <xdr:rowOff>0</xdr:rowOff>
    </xdr:to>
    <xdr:sp macro="" textlink="">
      <xdr:nvSpPr>
        <xdr:cNvPr id="1756294" name="mshpFracSep110" hidden="1"/>
        <xdr:cNvSpPr>
          <a:spLocks noChangeShapeType="1"/>
        </xdr:cNvSpPr>
      </xdr:nvSpPr>
      <xdr:spPr bwMode="auto">
        <a:xfrm flipV="1">
          <a:off x="5705475" y="8963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41</xdr:row>
      <xdr:rowOff>0</xdr:rowOff>
    </xdr:from>
    <xdr:to>
      <xdr:col>20</xdr:col>
      <xdr:colOff>238125</xdr:colOff>
      <xdr:row>41</xdr:row>
      <xdr:rowOff>0</xdr:rowOff>
    </xdr:to>
    <xdr:sp macro="" textlink="">
      <xdr:nvSpPr>
        <xdr:cNvPr id="1756295" name="mshpFracSep111" hidden="1"/>
        <xdr:cNvSpPr>
          <a:spLocks noChangeShapeType="1"/>
        </xdr:cNvSpPr>
      </xdr:nvSpPr>
      <xdr:spPr bwMode="auto">
        <a:xfrm flipV="1">
          <a:off x="5705475" y="9496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43</xdr:row>
      <xdr:rowOff>0</xdr:rowOff>
    </xdr:from>
    <xdr:to>
      <xdr:col>20</xdr:col>
      <xdr:colOff>238125</xdr:colOff>
      <xdr:row>43</xdr:row>
      <xdr:rowOff>0</xdr:rowOff>
    </xdr:to>
    <xdr:sp macro="" textlink="">
      <xdr:nvSpPr>
        <xdr:cNvPr id="1756296" name="mshpFracSep112" hidden="1"/>
        <xdr:cNvSpPr>
          <a:spLocks noChangeShapeType="1"/>
        </xdr:cNvSpPr>
      </xdr:nvSpPr>
      <xdr:spPr bwMode="auto">
        <a:xfrm flipV="1">
          <a:off x="5705475" y="10029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45</xdr:row>
      <xdr:rowOff>0</xdr:rowOff>
    </xdr:from>
    <xdr:to>
      <xdr:col>20</xdr:col>
      <xdr:colOff>238125</xdr:colOff>
      <xdr:row>45</xdr:row>
      <xdr:rowOff>0</xdr:rowOff>
    </xdr:to>
    <xdr:sp macro="" textlink="">
      <xdr:nvSpPr>
        <xdr:cNvPr id="1756297" name="mshpFracSep113" hidden="1"/>
        <xdr:cNvSpPr>
          <a:spLocks noChangeShapeType="1"/>
        </xdr:cNvSpPr>
      </xdr:nvSpPr>
      <xdr:spPr bwMode="auto">
        <a:xfrm flipV="1">
          <a:off x="5705475" y="10563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47</xdr:row>
      <xdr:rowOff>0</xdr:rowOff>
    </xdr:from>
    <xdr:to>
      <xdr:col>20</xdr:col>
      <xdr:colOff>238125</xdr:colOff>
      <xdr:row>47</xdr:row>
      <xdr:rowOff>0</xdr:rowOff>
    </xdr:to>
    <xdr:sp macro="" textlink="">
      <xdr:nvSpPr>
        <xdr:cNvPr id="1756298" name="mshpFracSep114" hidden="1"/>
        <xdr:cNvSpPr>
          <a:spLocks noChangeShapeType="1"/>
        </xdr:cNvSpPr>
      </xdr:nvSpPr>
      <xdr:spPr bwMode="auto">
        <a:xfrm flipV="1">
          <a:off x="5705475" y="11096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49</xdr:row>
      <xdr:rowOff>0</xdr:rowOff>
    </xdr:from>
    <xdr:to>
      <xdr:col>20</xdr:col>
      <xdr:colOff>238125</xdr:colOff>
      <xdr:row>49</xdr:row>
      <xdr:rowOff>0</xdr:rowOff>
    </xdr:to>
    <xdr:sp macro="" textlink="">
      <xdr:nvSpPr>
        <xdr:cNvPr id="1756299" name="mshpFracSep115" hidden="1"/>
        <xdr:cNvSpPr>
          <a:spLocks noChangeShapeType="1"/>
        </xdr:cNvSpPr>
      </xdr:nvSpPr>
      <xdr:spPr bwMode="auto">
        <a:xfrm flipV="1">
          <a:off x="5705475" y="11630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51</xdr:row>
      <xdr:rowOff>0</xdr:rowOff>
    </xdr:from>
    <xdr:to>
      <xdr:col>20</xdr:col>
      <xdr:colOff>238125</xdr:colOff>
      <xdr:row>51</xdr:row>
      <xdr:rowOff>0</xdr:rowOff>
    </xdr:to>
    <xdr:sp macro="" textlink="">
      <xdr:nvSpPr>
        <xdr:cNvPr id="1756300" name="mshpFracSep116" hidden="1"/>
        <xdr:cNvSpPr>
          <a:spLocks noChangeShapeType="1"/>
        </xdr:cNvSpPr>
      </xdr:nvSpPr>
      <xdr:spPr bwMode="auto">
        <a:xfrm flipV="1">
          <a:off x="5705475" y="12163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53</xdr:row>
      <xdr:rowOff>0</xdr:rowOff>
    </xdr:from>
    <xdr:to>
      <xdr:col>20</xdr:col>
      <xdr:colOff>238125</xdr:colOff>
      <xdr:row>53</xdr:row>
      <xdr:rowOff>0</xdr:rowOff>
    </xdr:to>
    <xdr:sp macro="" textlink="">
      <xdr:nvSpPr>
        <xdr:cNvPr id="1756301" name="mshpFracSep117" hidden="1"/>
        <xdr:cNvSpPr>
          <a:spLocks noChangeShapeType="1"/>
        </xdr:cNvSpPr>
      </xdr:nvSpPr>
      <xdr:spPr bwMode="auto">
        <a:xfrm flipV="1">
          <a:off x="5705475" y="12696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55</xdr:row>
      <xdr:rowOff>0</xdr:rowOff>
    </xdr:from>
    <xdr:to>
      <xdr:col>20</xdr:col>
      <xdr:colOff>238125</xdr:colOff>
      <xdr:row>55</xdr:row>
      <xdr:rowOff>0</xdr:rowOff>
    </xdr:to>
    <xdr:sp macro="" textlink="">
      <xdr:nvSpPr>
        <xdr:cNvPr id="1756302" name="mshpFracSep118" hidden="1"/>
        <xdr:cNvSpPr>
          <a:spLocks noChangeShapeType="1"/>
        </xdr:cNvSpPr>
      </xdr:nvSpPr>
      <xdr:spPr bwMode="auto">
        <a:xfrm flipV="1">
          <a:off x="5705475" y="13230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57</xdr:row>
      <xdr:rowOff>0</xdr:rowOff>
    </xdr:from>
    <xdr:to>
      <xdr:col>20</xdr:col>
      <xdr:colOff>238125</xdr:colOff>
      <xdr:row>57</xdr:row>
      <xdr:rowOff>0</xdr:rowOff>
    </xdr:to>
    <xdr:sp macro="" textlink="">
      <xdr:nvSpPr>
        <xdr:cNvPr id="1756303" name="mshpFracSep119" hidden="1"/>
        <xdr:cNvSpPr>
          <a:spLocks noChangeShapeType="1"/>
        </xdr:cNvSpPr>
      </xdr:nvSpPr>
      <xdr:spPr bwMode="auto">
        <a:xfrm flipV="1">
          <a:off x="5705475" y="13763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47625</xdr:colOff>
      <xdr:row>59</xdr:row>
      <xdr:rowOff>0</xdr:rowOff>
    </xdr:from>
    <xdr:to>
      <xdr:col>20</xdr:col>
      <xdr:colOff>238125</xdr:colOff>
      <xdr:row>59</xdr:row>
      <xdr:rowOff>0</xdr:rowOff>
    </xdr:to>
    <xdr:sp macro="" textlink="">
      <xdr:nvSpPr>
        <xdr:cNvPr id="1756304" name="mshpFracSep120" hidden="1"/>
        <xdr:cNvSpPr>
          <a:spLocks noChangeShapeType="1"/>
        </xdr:cNvSpPr>
      </xdr:nvSpPr>
      <xdr:spPr bwMode="auto">
        <a:xfrm flipV="1">
          <a:off x="5705475" y="14297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21</xdr:row>
      <xdr:rowOff>0</xdr:rowOff>
    </xdr:from>
    <xdr:to>
      <xdr:col>21</xdr:col>
      <xdr:colOff>238125</xdr:colOff>
      <xdr:row>21</xdr:row>
      <xdr:rowOff>0</xdr:rowOff>
    </xdr:to>
    <xdr:sp macro="" textlink="">
      <xdr:nvSpPr>
        <xdr:cNvPr id="1756305" name="mshpFracSep21"/>
        <xdr:cNvSpPr>
          <a:spLocks noChangeShapeType="1"/>
        </xdr:cNvSpPr>
      </xdr:nvSpPr>
      <xdr:spPr bwMode="auto">
        <a:xfrm flipV="1">
          <a:off x="5972175" y="4162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23</xdr:row>
      <xdr:rowOff>0</xdr:rowOff>
    </xdr:from>
    <xdr:to>
      <xdr:col>21</xdr:col>
      <xdr:colOff>238125</xdr:colOff>
      <xdr:row>23</xdr:row>
      <xdr:rowOff>0</xdr:rowOff>
    </xdr:to>
    <xdr:sp macro="" textlink="">
      <xdr:nvSpPr>
        <xdr:cNvPr id="1756306" name="mshpFracSep22"/>
        <xdr:cNvSpPr>
          <a:spLocks noChangeShapeType="1"/>
        </xdr:cNvSpPr>
      </xdr:nvSpPr>
      <xdr:spPr bwMode="auto">
        <a:xfrm flipV="1">
          <a:off x="5972175" y="4695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25</xdr:row>
      <xdr:rowOff>0</xdr:rowOff>
    </xdr:from>
    <xdr:to>
      <xdr:col>21</xdr:col>
      <xdr:colOff>238125</xdr:colOff>
      <xdr:row>25</xdr:row>
      <xdr:rowOff>0</xdr:rowOff>
    </xdr:to>
    <xdr:sp macro="" textlink="">
      <xdr:nvSpPr>
        <xdr:cNvPr id="1756307" name="mshpFracSep23"/>
        <xdr:cNvSpPr>
          <a:spLocks noChangeShapeType="1"/>
        </xdr:cNvSpPr>
      </xdr:nvSpPr>
      <xdr:spPr bwMode="auto">
        <a:xfrm flipV="1">
          <a:off x="5972175" y="5229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27</xdr:row>
      <xdr:rowOff>0</xdr:rowOff>
    </xdr:from>
    <xdr:to>
      <xdr:col>21</xdr:col>
      <xdr:colOff>238125</xdr:colOff>
      <xdr:row>27</xdr:row>
      <xdr:rowOff>0</xdr:rowOff>
    </xdr:to>
    <xdr:sp macro="" textlink="">
      <xdr:nvSpPr>
        <xdr:cNvPr id="1756308" name="mshpFracSep24"/>
        <xdr:cNvSpPr>
          <a:spLocks noChangeShapeType="1"/>
        </xdr:cNvSpPr>
      </xdr:nvSpPr>
      <xdr:spPr bwMode="auto">
        <a:xfrm flipV="1">
          <a:off x="5972175" y="5762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29</xdr:row>
      <xdr:rowOff>0</xdr:rowOff>
    </xdr:from>
    <xdr:to>
      <xdr:col>21</xdr:col>
      <xdr:colOff>238125</xdr:colOff>
      <xdr:row>29</xdr:row>
      <xdr:rowOff>0</xdr:rowOff>
    </xdr:to>
    <xdr:sp macro="" textlink="">
      <xdr:nvSpPr>
        <xdr:cNvPr id="1756309" name="mshpFracSep25"/>
        <xdr:cNvSpPr>
          <a:spLocks noChangeShapeType="1"/>
        </xdr:cNvSpPr>
      </xdr:nvSpPr>
      <xdr:spPr bwMode="auto">
        <a:xfrm flipV="1">
          <a:off x="5972175" y="6296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31</xdr:row>
      <xdr:rowOff>0</xdr:rowOff>
    </xdr:from>
    <xdr:to>
      <xdr:col>21</xdr:col>
      <xdr:colOff>238125</xdr:colOff>
      <xdr:row>31</xdr:row>
      <xdr:rowOff>0</xdr:rowOff>
    </xdr:to>
    <xdr:sp macro="" textlink="">
      <xdr:nvSpPr>
        <xdr:cNvPr id="1756310" name="mshpFracSep26"/>
        <xdr:cNvSpPr>
          <a:spLocks noChangeShapeType="1"/>
        </xdr:cNvSpPr>
      </xdr:nvSpPr>
      <xdr:spPr bwMode="auto">
        <a:xfrm flipV="1">
          <a:off x="5972175" y="6829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33</xdr:row>
      <xdr:rowOff>0</xdr:rowOff>
    </xdr:from>
    <xdr:to>
      <xdr:col>21</xdr:col>
      <xdr:colOff>238125</xdr:colOff>
      <xdr:row>33</xdr:row>
      <xdr:rowOff>0</xdr:rowOff>
    </xdr:to>
    <xdr:sp macro="" textlink="">
      <xdr:nvSpPr>
        <xdr:cNvPr id="1756311" name="mshpFracSep27"/>
        <xdr:cNvSpPr>
          <a:spLocks noChangeShapeType="1"/>
        </xdr:cNvSpPr>
      </xdr:nvSpPr>
      <xdr:spPr bwMode="auto">
        <a:xfrm flipV="1">
          <a:off x="5972175" y="7362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35</xdr:row>
      <xdr:rowOff>0</xdr:rowOff>
    </xdr:from>
    <xdr:to>
      <xdr:col>21</xdr:col>
      <xdr:colOff>238125</xdr:colOff>
      <xdr:row>35</xdr:row>
      <xdr:rowOff>0</xdr:rowOff>
    </xdr:to>
    <xdr:sp macro="" textlink="">
      <xdr:nvSpPr>
        <xdr:cNvPr id="1756312" name="mshpFracSep28" hidden="1"/>
        <xdr:cNvSpPr>
          <a:spLocks noChangeShapeType="1"/>
        </xdr:cNvSpPr>
      </xdr:nvSpPr>
      <xdr:spPr bwMode="auto">
        <a:xfrm flipV="1">
          <a:off x="5972175" y="7896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37</xdr:row>
      <xdr:rowOff>0</xdr:rowOff>
    </xdr:from>
    <xdr:to>
      <xdr:col>21</xdr:col>
      <xdr:colOff>238125</xdr:colOff>
      <xdr:row>37</xdr:row>
      <xdr:rowOff>0</xdr:rowOff>
    </xdr:to>
    <xdr:sp macro="" textlink="">
      <xdr:nvSpPr>
        <xdr:cNvPr id="1756313" name="mshpFracSep29" hidden="1"/>
        <xdr:cNvSpPr>
          <a:spLocks noChangeShapeType="1"/>
        </xdr:cNvSpPr>
      </xdr:nvSpPr>
      <xdr:spPr bwMode="auto">
        <a:xfrm flipV="1">
          <a:off x="5972175" y="8429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39</xdr:row>
      <xdr:rowOff>0</xdr:rowOff>
    </xdr:from>
    <xdr:to>
      <xdr:col>21</xdr:col>
      <xdr:colOff>238125</xdr:colOff>
      <xdr:row>39</xdr:row>
      <xdr:rowOff>0</xdr:rowOff>
    </xdr:to>
    <xdr:sp macro="" textlink="">
      <xdr:nvSpPr>
        <xdr:cNvPr id="1756314" name="mshpFracSep210" hidden="1"/>
        <xdr:cNvSpPr>
          <a:spLocks noChangeShapeType="1"/>
        </xdr:cNvSpPr>
      </xdr:nvSpPr>
      <xdr:spPr bwMode="auto">
        <a:xfrm flipV="1">
          <a:off x="5972175" y="8963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41</xdr:row>
      <xdr:rowOff>0</xdr:rowOff>
    </xdr:from>
    <xdr:to>
      <xdr:col>21</xdr:col>
      <xdr:colOff>238125</xdr:colOff>
      <xdr:row>41</xdr:row>
      <xdr:rowOff>0</xdr:rowOff>
    </xdr:to>
    <xdr:sp macro="" textlink="">
      <xdr:nvSpPr>
        <xdr:cNvPr id="1756315" name="mshpFracSep211" hidden="1"/>
        <xdr:cNvSpPr>
          <a:spLocks noChangeShapeType="1"/>
        </xdr:cNvSpPr>
      </xdr:nvSpPr>
      <xdr:spPr bwMode="auto">
        <a:xfrm flipV="1">
          <a:off x="5972175" y="9496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43</xdr:row>
      <xdr:rowOff>0</xdr:rowOff>
    </xdr:from>
    <xdr:to>
      <xdr:col>21</xdr:col>
      <xdr:colOff>238125</xdr:colOff>
      <xdr:row>43</xdr:row>
      <xdr:rowOff>0</xdr:rowOff>
    </xdr:to>
    <xdr:sp macro="" textlink="">
      <xdr:nvSpPr>
        <xdr:cNvPr id="1756316" name="mshpFracSep212" hidden="1"/>
        <xdr:cNvSpPr>
          <a:spLocks noChangeShapeType="1"/>
        </xdr:cNvSpPr>
      </xdr:nvSpPr>
      <xdr:spPr bwMode="auto">
        <a:xfrm flipV="1">
          <a:off x="5972175" y="10029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45</xdr:row>
      <xdr:rowOff>0</xdr:rowOff>
    </xdr:from>
    <xdr:to>
      <xdr:col>21</xdr:col>
      <xdr:colOff>238125</xdr:colOff>
      <xdr:row>45</xdr:row>
      <xdr:rowOff>0</xdr:rowOff>
    </xdr:to>
    <xdr:sp macro="" textlink="">
      <xdr:nvSpPr>
        <xdr:cNvPr id="1756317" name="mshpFracSep213" hidden="1"/>
        <xdr:cNvSpPr>
          <a:spLocks noChangeShapeType="1"/>
        </xdr:cNvSpPr>
      </xdr:nvSpPr>
      <xdr:spPr bwMode="auto">
        <a:xfrm flipV="1">
          <a:off x="5972175" y="10563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47</xdr:row>
      <xdr:rowOff>0</xdr:rowOff>
    </xdr:from>
    <xdr:to>
      <xdr:col>21</xdr:col>
      <xdr:colOff>238125</xdr:colOff>
      <xdr:row>47</xdr:row>
      <xdr:rowOff>0</xdr:rowOff>
    </xdr:to>
    <xdr:sp macro="" textlink="">
      <xdr:nvSpPr>
        <xdr:cNvPr id="1756318" name="mshpFracSep214" hidden="1"/>
        <xdr:cNvSpPr>
          <a:spLocks noChangeShapeType="1"/>
        </xdr:cNvSpPr>
      </xdr:nvSpPr>
      <xdr:spPr bwMode="auto">
        <a:xfrm flipV="1">
          <a:off x="5972175" y="11096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49</xdr:row>
      <xdr:rowOff>0</xdr:rowOff>
    </xdr:from>
    <xdr:to>
      <xdr:col>21</xdr:col>
      <xdr:colOff>238125</xdr:colOff>
      <xdr:row>49</xdr:row>
      <xdr:rowOff>0</xdr:rowOff>
    </xdr:to>
    <xdr:sp macro="" textlink="">
      <xdr:nvSpPr>
        <xdr:cNvPr id="1756319" name="mshpFracSep215" hidden="1"/>
        <xdr:cNvSpPr>
          <a:spLocks noChangeShapeType="1"/>
        </xdr:cNvSpPr>
      </xdr:nvSpPr>
      <xdr:spPr bwMode="auto">
        <a:xfrm flipV="1">
          <a:off x="5972175" y="11630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51</xdr:row>
      <xdr:rowOff>0</xdr:rowOff>
    </xdr:from>
    <xdr:to>
      <xdr:col>21</xdr:col>
      <xdr:colOff>238125</xdr:colOff>
      <xdr:row>51</xdr:row>
      <xdr:rowOff>0</xdr:rowOff>
    </xdr:to>
    <xdr:sp macro="" textlink="">
      <xdr:nvSpPr>
        <xdr:cNvPr id="1756320" name="mshpFracSep216" hidden="1"/>
        <xdr:cNvSpPr>
          <a:spLocks noChangeShapeType="1"/>
        </xdr:cNvSpPr>
      </xdr:nvSpPr>
      <xdr:spPr bwMode="auto">
        <a:xfrm flipV="1">
          <a:off x="5972175" y="12163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53</xdr:row>
      <xdr:rowOff>0</xdr:rowOff>
    </xdr:from>
    <xdr:to>
      <xdr:col>21</xdr:col>
      <xdr:colOff>238125</xdr:colOff>
      <xdr:row>53</xdr:row>
      <xdr:rowOff>0</xdr:rowOff>
    </xdr:to>
    <xdr:sp macro="" textlink="">
      <xdr:nvSpPr>
        <xdr:cNvPr id="1756321" name="mshpFracSep217" hidden="1"/>
        <xdr:cNvSpPr>
          <a:spLocks noChangeShapeType="1"/>
        </xdr:cNvSpPr>
      </xdr:nvSpPr>
      <xdr:spPr bwMode="auto">
        <a:xfrm flipV="1">
          <a:off x="5972175" y="12696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55</xdr:row>
      <xdr:rowOff>0</xdr:rowOff>
    </xdr:from>
    <xdr:to>
      <xdr:col>21</xdr:col>
      <xdr:colOff>238125</xdr:colOff>
      <xdr:row>55</xdr:row>
      <xdr:rowOff>0</xdr:rowOff>
    </xdr:to>
    <xdr:sp macro="" textlink="">
      <xdr:nvSpPr>
        <xdr:cNvPr id="1756322" name="mshpFracSep218" hidden="1"/>
        <xdr:cNvSpPr>
          <a:spLocks noChangeShapeType="1"/>
        </xdr:cNvSpPr>
      </xdr:nvSpPr>
      <xdr:spPr bwMode="auto">
        <a:xfrm flipV="1">
          <a:off x="5972175" y="13230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57</xdr:row>
      <xdr:rowOff>0</xdr:rowOff>
    </xdr:from>
    <xdr:to>
      <xdr:col>21</xdr:col>
      <xdr:colOff>238125</xdr:colOff>
      <xdr:row>57</xdr:row>
      <xdr:rowOff>0</xdr:rowOff>
    </xdr:to>
    <xdr:sp macro="" textlink="">
      <xdr:nvSpPr>
        <xdr:cNvPr id="1756323" name="mshpFracSep219" hidden="1"/>
        <xdr:cNvSpPr>
          <a:spLocks noChangeShapeType="1"/>
        </xdr:cNvSpPr>
      </xdr:nvSpPr>
      <xdr:spPr bwMode="auto">
        <a:xfrm flipV="1">
          <a:off x="5972175" y="13763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47625</xdr:colOff>
      <xdr:row>59</xdr:row>
      <xdr:rowOff>0</xdr:rowOff>
    </xdr:from>
    <xdr:to>
      <xdr:col>21</xdr:col>
      <xdr:colOff>238125</xdr:colOff>
      <xdr:row>59</xdr:row>
      <xdr:rowOff>0</xdr:rowOff>
    </xdr:to>
    <xdr:sp macro="" textlink="">
      <xdr:nvSpPr>
        <xdr:cNvPr id="1756324" name="mshpFracSep220" hidden="1"/>
        <xdr:cNvSpPr>
          <a:spLocks noChangeShapeType="1"/>
        </xdr:cNvSpPr>
      </xdr:nvSpPr>
      <xdr:spPr bwMode="auto">
        <a:xfrm flipV="1">
          <a:off x="5972175" y="14297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21</xdr:row>
      <xdr:rowOff>0</xdr:rowOff>
    </xdr:from>
    <xdr:to>
      <xdr:col>22</xdr:col>
      <xdr:colOff>238125</xdr:colOff>
      <xdr:row>21</xdr:row>
      <xdr:rowOff>0</xdr:rowOff>
    </xdr:to>
    <xdr:sp macro="" textlink="">
      <xdr:nvSpPr>
        <xdr:cNvPr id="1756325" name="mshpFracSep31"/>
        <xdr:cNvSpPr>
          <a:spLocks noChangeShapeType="1"/>
        </xdr:cNvSpPr>
      </xdr:nvSpPr>
      <xdr:spPr bwMode="auto">
        <a:xfrm flipV="1">
          <a:off x="6238875" y="4162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23</xdr:row>
      <xdr:rowOff>0</xdr:rowOff>
    </xdr:from>
    <xdr:to>
      <xdr:col>22</xdr:col>
      <xdr:colOff>238125</xdr:colOff>
      <xdr:row>23</xdr:row>
      <xdr:rowOff>0</xdr:rowOff>
    </xdr:to>
    <xdr:sp macro="" textlink="">
      <xdr:nvSpPr>
        <xdr:cNvPr id="1756326" name="mshpFracSep32"/>
        <xdr:cNvSpPr>
          <a:spLocks noChangeShapeType="1"/>
        </xdr:cNvSpPr>
      </xdr:nvSpPr>
      <xdr:spPr bwMode="auto">
        <a:xfrm flipV="1">
          <a:off x="6238875" y="4695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25</xdr:row>
      <xdr:rowOff>0</xdr:rowOff>
    </xdr:from>
    <xdr:to>
      <xdr:col>22</xdr:col>
      <xdr:colOff>238125</xdr:colOff>
      <xdr:row>25</xdr:row>
      <xdr:rowOff>0</xdr:rowOff>
    </xdr:to>
    <xdr:sp macro="" textlink="">
      <xdr:nvSpPr>
        <xdr:cNvPr id="1756327" name="mshpFracSep33"/>
        <xdr:cNvSpPr>
          <a:spLocks noChangeShapeType="1"/>
        </xdr:cNvSpPr>
      </xdr:nvSpPr>
      <xdr:spPr bwMode="auto">
        <a:xfrm flipV="1">
          <a:off x="6238875" y="5229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27</xdr:row>
      <xdr:rowOff>0</xdr:rowOff>
    </xdr:from>
    <xdr:to>
      <xdr:col>22</xdr:col>
      <xdr:colOff>238125</xdr:colOff>
      <xdr:row>27</xdr:row>
      <xdr:rowOff>0</xdr:rowOff>
    </xdr:to>
    <xdr:sp macro="" textlink="">
      <xdr:nvSpPr>
        <xdr:cNvPr id="1756328" name="mshpFracSep34"/>
        <xdr:cNvSpPr>
          <a:spLocks noChangeShapeType="1"/>
        </xdr:cNvSpPr>
      </xdr:nvSpPr>
      <xdr:spPr bwMode="auto">
        <a:xfrm flipV="1">
          <a:off x="6238875" y="5762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29</xdr:row>
      <xdr:rowOff>0</xdr:rowOff>
    </xdr:from>
    <xdr:to>
      <xdr:col>22</xdr:col>
      <xdr:colOff>238125</xdr:colOff>
      <xdr:row>29</xdr:row>
      <xdr:rowOff>0</xdr:rowOff>
    </xdr:to>
    <xdr:sp macro="" textlink="">
      <xdr:nvSpPr>
        <xdr:cNvPr id="1756329" name="mshpFracSep35"/>
        <xdr:cNvSpPr>
          <a:spLocks noChangeShapeType="1"/>
        </xdr:cNvSpPr>
      </xdr:nvSpPr>
      <xdr:spPr bwMode="auto">
        <a:xfrm flipV="1">
          <a:off x="6238875" y="6296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31</xdr:row>
      <xdr:rowOff>0</xdr:rowOff>
    </xdr:from>
    <xdr:to>
      <xdr:col>22</xdr:col>
      <xdr:colOff>238125</xdr:colOff>
      <xdr:row>31</xdr:row>
      <xdr:rowOff>0</xdr:rowOff>
    </xdr:to>
    <xdr:sp macro="" textlink="">
      <xdr:nvSpPr>
        <xdr:cNvPr id="1756330" name="mshpFracSep36"/>
        <xdr:cNvSpPr>
          <a:spLocks noChangeShapeType="1"/>
        </xdr:cNvSpPr>
      </xdr:nvSpPr>
      <xdr:spPr bwMode="auto">
        <a:xfrm flipV="1">
          <a:off x="6238875" y="6829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33</xdr:row>
      <xdr:rowOff>0</xdr:rowOff>
    </xdr:from>
    <xdr:to>
      <xdr:col>22</xdr:col>
      <xdr:colOff>238125</xdr:colOff>
      <xdr:row>33</xdr:row>
      <xdr:rowOff>0</xdr:rowOff>
    </xdr:to>
    <xdr:sp macro="" textlink="">
      <xdr:nvSpPr>
        <xdr:cNvPr id="1756331" name="mshpFracSep37" hidden="1"/>
        <xdr:cNvSpPr>
          <a:spLocks noChangeShapeType="1"/>
        </xdr:cNvSpPr>
      </xdr:nvSpPr>
      <xdr:spPr bwMode="auto">
        <a:xfrm flipV="1">
          <a:off x="6238875" y="7362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35</xdr:row>
      <xdr:rowOff>0</xdr:rowOff>
    </xdr:from>
    <xdr:to>
      <xdr:col>22</xdr:col>
      <xdr:colOff>238125</xdr:colOff>
      <xdr:row>35</xdr:row>
      <xdr:rowOff>0</xdr:rowOff>
    </xdr:to>
    <xdr:sp macro="" textlink="">
      <xdr:nvSpPr>
        <xdr:cNvPr id="1756332" name="mshpFracSep38" hidden="1"/>
        <xdr:cNvSpPr>
          <a:spLocks noChangeShapeType="1"/>
        </xdr:cNvSpPr>
      </xdr:nvSpPr>
      <xdr:spPr bwMode="auto">
        <a:xfrm flipV="1">
          <a:off x="6238875" y="7896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37</xdr:row>
      <xdr:rowOff>0</xdr:rowOff>
    </xdr:from>
    <xdr:to>
      <xdr:col>22</xdr:col>
      <xdr:colOff>238125</xdr:colOff>
      <xdr:row>37</xdr:row>
      <xdr:rowOff>0</xdr:rowOff>
    </xdr:to>
    <xdr:sp macro="" textlink="">
      <xdr:nvSpPr>
        <xdr:cNvPr id="1756333" name="mshpFracSep39" hidden="1"/>
        <xdr:cNvSpPr>
          <a:spLocks noChangeShapeType="1"/>
        </xdr:cNvSpPr>
      </xdr:nvSpPr>
      <xdr:spPr bwMode="auto">
        <a:xfrm flipV="1">
          <a:off x="6238875" y="8429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39</xdr:row>
      <xdr:rowOff>0</xdr:rowOff>
    </xdr:from>
    <xdr:to>
      <xdr:col>22</xdr:col>
      <xdr:colOff>238125</xdr:colOff>
      <xdr:row>39</xdr:row>
      <xdr:rowOff>0</xdr:rowOff>
    </xdr:to>
    <xdr:sp macro="" textlink="">
      <xdr:nvSpPr>
        <xdr:cNvPr id="1756334" name="mshpFracSep310" hidden="1"/>
        <xdr:cNvSpPr>
          <a:spLocks noChangeShapeType="1"/>
        </xdr:cNvSpPr>
      </xdr:nvSpPr>
      <xdr:spPr bwMode="auto">
        <a:xfrm flipV="1">
          <a:off x="6238875" y="8963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41</xdr:row>
      <xdr:rowOff>0</xdr:rowOff>
    </xdr:from>
    <xdr:to>
      <xdr:col>22</xdr:col>
      <xdr:colOff>238125</xdr:colOff>
      <xdr:row>41</xdr:row>
      <xdr:rowOff>0</xdr:rowOff>
    </xdr:to>
    <xdr:sp macro="" textlink="">
      <xdr:nvSpPr>
        <xdr:cNvPr id="1756335" name="mshpFracSep311" hidden="1"/>
        <xdr:cNvSpPr>
          <a:spLocks noChangeShapeType="1"/>
        </xdr:cNvSpPr>
      </xdr:nvSpPr>
      <xdr:spPr bwMode="auto">
        <a:xfrm flipV="1">
          <a:off x="6238875" y="9496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43</xdr:row>
      <xdr:rowOff>0</xdr:rowOff>
    </xdr:from>
    <xdr:to>
      <xdr:col>22</xdr:col>
      <xdr:colOff>238125</xdr:colOff>
      <xdr:row>43</xdr:row>
      <xdr:rowOff>0</xdr:rowOff>
    </xdr:to>
    <xdr:sp macro="" textlink="">
      <xdr:nvSpPr>
        <xdr:cNvPr id="1756336" name="mshpFracSep312" hidden="1"/>
        <xdr:cNvSpPr>
          <a:spLocks noChangeShapeType="1"/>
        </xdr:cNvSpPr>
      </xdr:nvSpPr>
      <xdr:spPr bwMode="auto">
        <a:xfrm flipV="1">
          <a:off x="6238875" y="10029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45</xdr:row>
      <xdr:rowOff>0</xdr:rowOff>
    </xdr:from>
    <xdr:to>
      <xdr:col>22</xdr:col>
      <xdr:colOff>238125</xdr:colOff>
      <xdr:row>45</xdr:row>
      <xdr:rowOff>0</xdr:rowOff>
    </xdr:to>
    <xdr:sp macro="" textlink="">
      <xdr:nvSpPr>
        <xdr:cNvPr id="1756337" name="mshpFracSep313" hidden="1"/>
        <xdr:cNvSpPr>
          <a:spLocks noChangeShapeType="1"/>
        </xdr:cNvSpPr>
      </xdr:nvSpPr>
      <xdr:spPr bwMode="auto">
        <a:xfrm flipV="1">
          <a:off x="6238875" y="10563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47</xdr:row>
      <xdr:rowOff>0</xdr:rowOff>
    </xdr:from>
    <xdr:to>
      <xdr:col>22</xdr:col>
      <xdr:colOff>238125</xdr:colOff>
      <xdr:row>47</xdr:row>
      <xdr:rowOff>0</xdr:rowOff>
    </xdr:to>
    <xdr:sp macro="" textlink="">
      <xdr:nvSpPr>
        <xdr:cNvPr id="1756338" name="mshpFracSep314" hidden="1"/>
        <xdr:cNvSpPr>
          <a:spLocks noChangeShapeType="1"/>
        </xdr:cNvSpPr>
      </xdr:nvSpPr>
      <xdr:spPr bwMode="auto">
        <a:xfrm flipV="1">
          <a:off x="6238875" y="11096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49</xdr:row>
      <xdr:rowOff>0</xdr:rowOff>
    </xdr:from>
    <xdr:to>
      <xdr:col>22</xdr:col>
      <xdr:colOff>238125</xdr:colOff>
      <xdr:row>49</xdr:row>
      <xdr:rowOff>0</xdr:rowOff>
    </xdr:to>
    <xdr:sp macro="" textlink="">
      <xdr:nvSpPr>
        <xdr:cNvPr id="1756339" name="mshpFracSep315" hidden="1"/>
        <xdr:cNvSpPr>
          <a:spLocks noChangeShapeType="1"/>
        </xdr:cNvSpPr>
      </xdr:nvSpPr>
      <xdr:spPr bwMode="auto">
        <a:xfrm flipV="1">
          <a:off x="6238875" y="11630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51</xdr:row>
      <xdr:rowOff>0</xdr:rowOff>
    </xdr:from>
    <xdr:to>
      <xdr:col>22</xdr:col>
      <xdr:colOff>238125</xdr:colOff>
      <xdr:row>51</xdr:row>
      <xdr:rowOff>0</xdr:rowOff>
    </xdr:to>
    <xdr:sp macro="" textlink="">
      <xdr:nvSpPr>
        <xdr:cNvPr id="1756340" name="mshpFracSep316" hidden="1"/>
        <xdr:cNvSpPr>
          <a:spLocks noChangeShapeType="1"/>
        </xdr:cNvSpPr>
      </xdr:nvSpPr>
      <xdr:spPr bwMode="auto">
        <a:xfrm flipV="1">
          <a:off x="6238875" y="121634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53</xdr:row>
      <xdr:rowOff>0</xdr:rowOff>
    </xdr:from>
    <xdr:to>
      <xdr:col>22</xdr:col>
      <xdr:colOff>238125</xdr:colOff>
      <xdr:row>53</xdr:row>
      <xdr:rowOff>0</xdr:rowOff>
    </xdr:to>
    <xdr:sp macro="" textlink="">
      <xdr:nvSpPr>
        <xdr:cNvPr id="1756341" name="mshpFracSep317" hidden="1"/>
        <xdr:cNvSpPr>
          <a:spLocks noChangeShapeType="1"/>
        </xdr:cNvSpPr>
      </xdr:nvSpPr>
      <xdr:spPr bwMode="auto">
        <a:xfrm flipV="1">
          <a:off x="6238875" y="126968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55</xdr:row>
      <xdr:rowOff>0</xdr:rowOff>
    </xdr:from>
    <xdr:to>
      <xdr:col>22</xdr:col>
      <xdr:colOff>238125</xdr:colOff>
      <xdr:row>55</xdr:row>
      <xdr:rowOff>0</xdr:rowOff>
    </xdr:to>
    <xdr:sp macro="" textlink="">
      <xdr:nvSpPr>
        <xdr:cNvPr id="1756342" name="mshpFracSep318" hidden="1"/>
        <xdr:cNvSpPr>
          <a:spLocks noChangeShapeType="1"/>
        </xdr:cNvSpPr>
      </xdr:nvSpPr>
      <xdr:spPr bwMode="auto">
        <a:xfrm flipV="1">
          <a:off x="6238875" y="132302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57</xdr:row>
      <xdr:rowOff>0</xdr:rowOff>
    </xdr:from>
    <xdr:to>
      <xdr:col>22</xdr:col>
      <xdr:colOff>238125</xdr:colOff>
      <xdr:row>57</xdr:row>
      <xdr:rowOff>0</xdr:rowOff>
    </xdr:to>
    <xdr:sp macro="" textlink="">
      <xdr:nvSpPr>
        <xdr:cNvPr id="1756343" name="mshpFracSep319" hidden="1"/>
        <xdr:cNvSpPr>
          <a:spLocks noChangeShapeType="1"/>
        </xdr:cNvSpPr>
      </xdr:nvSpPr>
      <xdr:spPr bwMode="auto">
        <a:xfrm flipV="1">
          <a:off x="6238875" y="137636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47625</xdr:colOff>
      <xdr:row>59</xdr:row>
      <xdr:rowOff>0</xdr:rowOff>
    </xdr:from>
    <xdr:to>
      <xdr:col>22</xdr:col>
      <xdr:colOff>238125</xdr:colOff>
      <xdr:row>59</xdr:row>
      <xdr:rowOff>0</xdr:rowOff>
    </xdr:to>
    <xdr:sp macro="" textlink="">
      <xdr:nvSpPr>
        <xdr:cNvPr id="1756344" name="mshpFracSep320" hidden="1"/>
        <xdr:cNvSpPr>
          <a:spLocks noChangeShapeType="1"/>
        </xdr:cNvSpPr>
      </xdr:nvSpPr>
      <xdr:spPr bwMode="auto">
        <a:xfrm flipV="1">
          <a:off x="6238875" y="1429702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266700</xdr:colOff>
      <xdr:row>1</xdr:row>
      <xdr:rowOff>104775</xdr:rowOff>
    </xdr:from>
    <xdr:to>
      <xdr:col>12</xdr:col>
      <xdr:colOff>142875</xdr:colOff>
      <xdr:row>5</xdr:row>
      <xdr:rowOff>152400</xdr:rowOff>
    </xdr:to>
    <xdr:pic>
      <xdr:nvPicPr>
        <xdr:cNvPr id="1756345" name="Picture 87080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2450" y="285750"/>
          <a:ext cx="33432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24</xdr:col>
      <xdr:colOff>228600</xdr:colOff>
      <xdr:row>1</xdr:row>
      <xdr:rowOff>57150</xdr:rowOff>
    </xdr:from>
    <xdr:ext cx="2801713" cy="1020109"/>
    <xdr:sp macro="" textlink="">
      <xdr:nvSpPr>
        <xdr:cNvPr id="1764485" name="Text Box 87173"/>
        <xdr:cNvSpPr txBox="1">
          <a:spLocks noChangeArrowheads="1"/>
        </xdr:cNvSpPr>
      </xdr:nvSpPr>
      <xdr:spPr bwMode="auto">
        <a:xfrm>
          <a:off x="7248525" y="238125"/>
          <a:ext cx="2820772" cy="8485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pt-BR" sz="800" b="0" i="0" u="none" strike="noStrike" baseline="0">
              <a:solidFill>
                <a:srgbClr val="0000FF"/>
              </a:solidFill>
              <a:latin typeface="Arial"/>
              <a:cs typeface="Arial"/>
            </a:rPr>
            <a:t>www.geoeste.com.br </a:t>
          </a:r>
          <a:endParaRPr lang="pt-B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Av. José Fortunato Santon, 496 Dist. Ind. Pref. Abdo Najar</a:t>
          </a: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Americana, SP F: 19 3469.1791 </a:t>
          </a:r>
          <a:r>
            <a:rPr lang="pt-BR" sz="800" b="0" i="0" u="none" strike="noStrike" baseline="0">
              <a:solidFill>
                <a:srgbClr val="0000FF"/>
              </a:solidFill>
              <a:latin typeface="Arial"/>
              <a:cs typeface="Arial"/>
            </a:rPr>
            <a:t>geoestesp@geoeste.com.br</a:t>
          </a: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R. D - Bartolina Santana, 111 Sala 1 B. Ribeirão da Ponte</a:t>
          </a:r>
        </a:p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Cuiabá, MT F: 65 3614.1389 </a:t>
          </a:r>
          <a:r>
            <a:rPr lang="pt-BR" sz="800" b="0" i="0" u="none" strike="noStrike" baseline="0">
              <a:solidFill>
                <a:srgbClr val="0000FF"/>
              </a:solidFill>
              <a:latin typeface="Arial"/>
              <a:cs typeface="Arial"/>
            </a:rPr>
            <a:t>geoeste@terra.com.br </a:t>
          </a:r>
        </a:p>
      </xdr:txBody>
    </xdr:sp>
    <xdr:clientData/>
  </xdr:oneCellAnchor>
  <xdr:twoCellAnchor editAs="oneCell">
    <xdr:from>
      <xdr:col>6</xdr:col>
      <xdr:colOff>171450</xdr:colOff>
      <xdr:row>6</xdr:row>
      <xdr:rowOff>19050</xdr:rowOff>
    </xdr:from>
    <xdr:to>
      <xdr:col>26</xdr:col>
      <xdr:colOff>133350</xdr:colOff>
      <xdr:row>6</xdr:row>
      <xdr:rowOff>323850</xdr:rowOff>
    </xdr:to>
    <xdr:sp macro="" textlink="">
      <xdr:nvSpPr>
        <xdr:cNvPr id="1788303" name="Text Box 78104"/>
        <xdr:cNvSpPr txBox="1">
          <a:spLocks noChangeArrowheads="1"/>
        </xdr:cNvSpPr>
      </xdr:nvSpPr>
      <xdr:spPr bwMode="auto">
        <a:xfrm>
          <a:off x="2438400" y="1295400"/>
          <a:ext cx="55435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dist" rtl="0">
            <a:defRPr sz="1000"/>
          </a:pPr>
          <a:r>
            <a:rPr lang="pt-BR" sz="1800" b="1" i="0" u="none" strike="noStrike" baseline="0">
              <a:solidFill>
                <a:srgbClr val="000000"/>
              </a:solidFill>
              <a:latin typeface="Impact"/>
            </a:rPr>
            <a:t>PERFIL INDIVÍDUAL DE SONDAGEM À PERCUSSÃO</a:t>
          </a:r>
        </a:p>
      </xdr:txBody>
    </xdr:sp>
    <xdr:clientData/>
  </xdr:twoCellAnchor>
  <xdr:oneCellAnchor>
    <xdr:from>
      <xdr:col>3</xdr:col>
      <xdr:colOff>114300</xdr:colOff>
      <xdr:row>20</xdr:row>
      <xdr:rowOff>114300</xdr:rowOff>
    </xdr:from>
    <xdr:ext cx="304800" cy="190500"/>
    <xdr:sp macro="" textlink="">
      <xdr:nvSpPr>
        <xdr:cNvPr id="1756362" name="dcdmNaProf"/>
        <xdr:cNvSpPr txBox="1">
          <a:spLocks noChangeArrowheads="1"/>
        </xdr:cNvSpPr>
      </xdr:nvSpPr>
      <xdr:spPr bwMode="auto">
        <a:xfrm>
          <a:off x="1447800" y="3962400"/>
          <a:ext cx="3048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0" rIns="18288" bIns="22860" anchor="b" upright="1">
          <a:spAutoFit/>
        </a:bodyPr>
        <a:lstStyle/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0,58</a:t>
          </a:r>
        </a:p>
      </xdr:txBody>
    </xdr:sp>
    <xdr:clientData/>
  </xdr:oneCellAnchor>
  <xdr:oneCellAnchor>
    <xdr:from>
      <xdr:col>2</xdr:col>
      <xdr:colOff>123825</xdr:colOff>
      <xdr:row>20</xdr:row>
      <xdr:rowOff>114300</xdr:rowOff>
    </xdr:from>
    <xdr:ext cx="285750" cy="190500"/>
    <xdr:sp macro="" textlink="">
      <xdr:nvSpPr>
        <xdr:cNvPr id="1756363" name="dcdmNa"/>
        <xdr:cNvSpPr txBox="1">
          <a:spLocks noChangeArrowheads="1"/>
        </xdr:cNvSpPr>
      </xdr:nvSpPr>
      <xdr:spPr bwMode="auto">
        <a:xfrm>
          <a:off x="933450" y="3962400"/>
          <a:ext cx="2857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1">
            <a:defRPr sz="1000"/>
          </a:pPr>
          <a:r>
            <a:rPr lang="pt-BR" sz="900" b="1" i="0" strike="noStrike">
              <a:solidFill>
                <a:srgbClr val="000000"/>
              </a:solidFill>
              <a:latin typeface="Arial"/>
              <a:cs typeface="Arial"/>
            </a:rPr>
            <a:t>N.A.</a:t>
          </a:r>
        </a:p>
      </xdr:txBody>
    </xdr:sp>
    <xdr:clientData/>
  </xdr:oneCellAnchor>
  <xdr:twoCellAnchor>
    <xdr:from>
      <xdr:col>2</xdr:col>
      <xdr:colOff>0</xdr:colOff>
      <xdr:row>20</xdr:row>
      <xdr:rowOff>304800</xdr:rowOff>
    </xdr:from>
    <xdr:to>
      <xdr:col>3</xdr:col>
      <xdr:colOff>0</xdr:colOff>
      <xdr:row>20</xdr:row>
      <xdr:rowOff>304800</xdr:rowOff>
    </xdr:to>
    <xdr:sp macro="" textlink="">
      <xdr:nvSpPr>
        <xdr:cNvPr id="1756364" name="dcdmNaL1"/>
        <xdr:cNvSpPr>
          <a:spLocks noChangeShapeType="1"/>
        </xdr:cNvSpPr>
      </xdr:nvSpPr>
      <xdr:spPr bwMode="auto">
        <a:xfrm>
          <a:off x="809625" y="4152900"/>
          <a:ext cx="523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21</xdr:row>
      <xdr:rowOff>47625</xdr:rowOff>
    </xdr:from>
    <xdr:to>
      <xdr:col>2</xdr:col>
      <xdr:colOff>419100</xdr:colOff>
      <xdr:row>21</xdr:row>
      <xdr:rowOff>47625</xdr:rowOff>
    </xdr:to>
    <xdr:sp macro="" textlink="">
      <xdr:nvSpPr>
        <xdr:cNvPr id="1756365" name="dcdmNaL2"/>
        <xdr:cNvSpPr>
          <a:spLocks noChangeShapeType="1"/>
        </xdr:cNvSpPr>
      </xdr:nvSpPr>
      <xdr:spPr bwMode="auto">
        <a:xfrm>
          <a:off x="914400" y="4210050"/>
          <a:ext cx="3143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209550</xdr:colOff>
      <xdr:row>21</xdr:row>
      <xdr:rowOff>95250</xdr:rowOff>
    </xdr:from>
    <xdr:to>
      <xdr:col>2</xdr:col>
      <xdr:colOff>314325</xdr:colOff>
      <xdr:row>21</xdr:row>
      <xdr:rowOff>95250</xdr:rowOff>
    </xdr:to>
    <xdr:sp macro="" textlink="">
      <xdr:nvSpPr>
        <xdr:cNvPr id="1756366" name="dcdmNaL3"/>
        <xdr:cNvSpPr>
          <a:spLocks noChangeShapeType="1"/>
        </xdr:cNvSpPr>
      </xdr:nvSpPr>
      <xdr:spPr bwMode="auto">
        <a:xfrm>
          <a:off x="1019175" y="4257675"/>
          <a:ext cx="1047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</xdr:col>
      <xdr:colOff>114300</xdr:colOff>
      <xdr:row>21</xdr:row>
      <xdr:rowOff>152400</xdr:rowOff>
    </xdr:from>
    <xdr:ext cx="209550" cy="647700"/>
    <xdr:sp macro="" textlink="">
      <xdr:nvSpPr>
        <xdr:cNvPr id="1756367" name="dcdmNaData"/>
        <xdr:cNvSpPr txBox="1">
          <a:spLocks noChangeArrowheads="1"/>
        </xdr:cNvSpPr>
      </xdr:nvSpPr>
      <xdr:spPr bwMode="auto">
        <a:xfrm>
          <a:off x="923925" y="4314825"/>
          <a:ext cx="2095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="vert270" wrap="none" lIns="18288" tIns="22860" rIns="18288" bIns="22860" anchor="ctr" upright="1">
          <a:spAutoFit/>
        </a:bodyPr>
        <a:lstStyle/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27/12/2018</a:t>
          </a:r>
        </a:p>
      </xdr:txBody>
    </xdr:sp>
    <xdr:clientData/>
  </xdr:oneCellAnchor>
  <xdr:twoCellAnchor>
    <xdr:from>
      <xdr:col>1</xdr:col>
      <xdr:colOff>28575</xdr:colOff>
      <xdr:row>20</xdr:row>
      <xdr:rowOff>0</xdr:rowOff>
    </xdr:from>
    <xdr:to>
      <xdr:col>1</xdr:col>
      <xdr:colOff>28575</xdr:colOff>
      <xdr:row>24</xdr:row>
      <xdr:rowOff>0</xdr:rowOff>
    </xdr:to>
    <xdr:sp macro="" textlink="">
      <xdr:nvSpPr>
        <xdr:cNvPr id="1756368" name="dcdLine 16761"/>
        <xdr:cNvSpPr>
          <a:spLocks noChangeShapeType="1"/>
        </xdr:cNvSpPr>
      </xdr:nvSpPr>
      <xdr:spPr bwMode="auto">
        <a:xfrm>
          <a:off x="314325" y="3848100"/>
          <a:ext cx="0" cy="1066800"/>
        </a:xfrm>
        <a:prstGeom prst="line">
          <a:avLst/>
        </a:prstGeom>
        <a:noFill/>
        <a:ln w="508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495300</xdr:colOff>
      <xdr:row>20</xdr:row>
      <xdr:rowOff>0</xdr:rowOff>
    </xdr:from>
    <xdr:to>
      <xdr:col>1</xdr:col>
      <xdr:colOff>495300</xdr:colOff>
      <xdr:row>24</xdr:row>
      <xdr:rowOff>0</xdr:rowOff>
    </xdr:to>
    <xdr:sp macro="" textlink="">
      <xdr:nvSpPr>
        <xdr:cNvPr id="1756369" name="dcdLine 16772"/>
        <xdr:cNvSpPr>
          <a:spLocks noChangeShapeType="1"/>
        </xdr:cNvSpPr>
      </xdr:nvSpPr>
      <xdr:spPr bwMode="auto">
        <a:xfrm>
          <a:off x="781050" y="3848100"/>
          <a:ext cx="0" cy="1066800"/>
        </a:xfrm>
        <a:prstGeom prst="line">
          <a:avLst/>
        </a:prstGeom>
        <a:noFill/>
        <a:ln w="508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25</xdr:col>
      <xdr:colOff>104775</xdr:colOff>
      <xdr:row>20</xdr:row>
      <xdr:rowOff>238125</xdr:rowOff>
    </xdr:from>
    <xdr:to>
      <xdr:col>25</xdr:col>
      <xdr:colOff>209550</xdr:colOff>
      <xdr:row>22</xdr:row>
      <xdr:rowOff>238125</xdr:rowOff>
    </xdr:to>
    <xdr:sp macro="" textlink="">
      <xdr:nvSpPr>
        <xdr:cNvPr id="1756370" name="dcdSPT-LINE-12-2"/>
        <xdr:cNvSpPr>
          <a:spLocks noChangeShapeType="1"/>
        </xdr:cNvSpPr>
      </xdr:nvSpPr>
      <xdr:spPr bwMode="auto">
        <a:xfrm>
          <a:off x="7686675" y="4086225"/>
          <a:ext cx="104775" cy="53340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25</xdr:col>
      <xdr:colOff>104775</xdr:colOff>
      <xdr:row>20</xdr:row>
      <xdr:rowOff>238125</xdr:rowOff>
    </xdr:from>
    <xdr:to>
      <xdr:col>26</xdr:col>
      <xdr:colOff>57150</xdr:colOff>
      <xdr:row>22</xdr:row>
      <xdr:rowOff>238125</xdr:rowOff>
    </xdr:to>
    <xdr:sp macro="" textlink="">
      <xdr:nvSpPr>
        <xdr:cNvPr id="1756371" name="dcdSPT-LINE-23-2"/>
        <xdr:cNvSpPr>
          <a:spLocks noChangeShapeType="1"/>
        </xdr:cNvSpPr>
      </xdr:nvSpPr>
      <xdr:spPr bwMode="auto">
        <a:xfrm>
          <a:off x="7686675" y="4086225"/>
          <a:ext cx="219075" cy="533400"/>
        </a:xfrm>
        <a:prstGeom prst="line">
          <a:avLst/>
        </a:prstGeom>
        <a:noFill/>
        <a:ln w="19050">
          <a:solidFill>
            <a:srgbClr val="008000"/>
          </a:solidFill>
          <a:round/>
          <a:headEnd type="oval" w="sm" len="sm"/>
          <a:tailEnd type="oval" w="sm" len="sm"/>
        </a:ln>
      </xdr:spPr>
    </xdr:sp>
    <xdr:clientData/>
  </xdr:twoCellAnchor>
  <xdr:twoCellAnchor>
    <xdr:from>
      <xdr:col>25</xdr:col>
      <xdr:colOff>209550</xdr:colOff>
      <xdr:row>22</xdr:row>
      <xdr:rowOff>238125</xdr:rowOff>
    </xdr:from>
    <xdr:to>
      <xdr:col>30</xdr:col>
      <xdr:colOff>209550</xdr:colOff>
      <xdr:row>24</xdr:row>
      <xdr:rowOff>238125</xdr:rowOff>
    </xdr:to>
    <xdr:sp macro="" textlink="">
      <xdr:nvSpPr>
        <xdr:cNvPr id="1756372" name="dcdSPT-LINE-12-3"/>
        <xdr:cNvSpPr>
          <a:spLocks noChangeShapeType="1"/>
        </xdr:cNvSpPr>
      </xdr:nvSpPr>
      <xdr:spPr bwMode="auto">
        <a:xfrm>
          <a:off x="7791450" y="4619625"/>
          <a:ext cx="1333500" cy="53340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26</xdr:col>
      <xdr:colOff>57150</xdr:colOff>
      <xdr:row>22</xdr:row>
      <xdr:rowOff>238125</xdr:rowOff>
    </xdr:from>
    <xdr:to>
      <xdr:col>29</xdr:col>
      <xdr:colOff>57150</xdr:colOff>
      <xdr:row>24</xdr:row>
      <xdr:rowOff>238125</xdr:rowOff>
    </xdr:to>
    <xdr:sp macro="" textlink="">
      <xdr:nvSpPr>
        <xdr:cNvPr id="1756373" name="dcdSPT-LINE-23-3"/>
        <xdr:cNvSpPr>
          <a:spLocks noChangeShapeType="1"/>
        </xdr:cNvSpPr>
      </xdr:nvSpPr>
      <xdr:spPr bwMode="auto">
        <a:xfrm>
          <a:off x="7905750" y="4619625"/>
          <a:ext cx="800100" cy="533400"/>
        </a:xfrm>
        <a:prstGeom prst="line">
          <a:avLst/>
        </a:prstGeom>
        <a:noFill/>
        <a:ln w="19050">
          <a:solidFill>
            <a:srgbClr val="008000"/>
          </a:solidFill>
          <a:round/>
          <a:headEnd type="oval" w="sm" len="sm"/>
          <a:tailEnd type="oval" w="sm" len="sm"/>
        </a:ln>
      </xdr:spPr>
    </xdr:sp>
    <xdr:clientData/>
  </xdr:twoCellAnchor>
  <xdr:twoCellAnchor>
    <xdr:from>
      <xdr:col>26</xdr:col>
      <xdr:colOff>0</xdr:colOff>
      <xdr:row>24</xdr:row>
      <xdr:rowOff>238125</xdr:rowOff>
    </xdr:from>
    <xdr:to>
      <xdr:col>30</xdr:col>
      <xdr:colOff>209550</xdr:colOff>
      <xdr:row>26</xdr:row>
      <xdr:rowOff>238125</xdr:rowOff>
    </xdr:to>
    <xdr:sp macro="" textlink="">
      <xdr:nvSpPr>
        <xdr:cNvPr id="1756374" name="dcdSPT-LINE-12-4"/>
        <xdr:cNvSpPr>
          <a:spLocks noChangeShapeType="1"/>
        </xdr:cNvSpPr>
      </xdr:nvSpPr>
      <xdr:spPr bwMode="auto">
        <a:xfrm flipH="1">
          <a:off x="7848600" y="5153025"/>
          <a:ext cx="1276350" cy="53340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26</xdr:col>
      <xdr:colOff>104775</xdr:colOff>
      <xdr:row>24</xdr:row>
      <xdr:rowOff>238125</xdr:rowOff>
    </xdr:from>
    <xdr:to>
      <xdr:col>29</xdr:col>
      <xdr:colOff>57150</xdr:colOff>
      <xdr:row>26</xdr:row>
      <xdr:rowOff>238125</xdr:rowOff>
    </xdr:to>
    <xdr:sp macro="" textlink="">
      <xdr:nvSpPr>
        <xdr:cNvPr id="1756375" name="dcdSPT-LINE-23-4"/>
        <xdr:cNvSpPr>
          <a:spLocks noChangeShapeType="1"/>
        </xdr:cNvSpPr>
      </xdr:nvSpPr>
      <xdr:spPr bwMode="auto">
        <a:xfrm flipH="1">
          <a:off x="7953375" y="5153025"/>
          <a:ext cx="752475" cy="533400"/>
        </a:xfrm>
        <a:prstGeom prst="line">
          <a:avLst/>
        </a:prstGeom>
        <a:noFill/>
        <a:ln w="19050">
          <a:solidFill>
            <a:srgbClr val="008000"/>
          </a:solidFill>
          <a:round/>
          <a:headEnd type="oval" w="sm" len="sm"/>
          <a:tailEnd type="oval" w="sm" len="sm"/>
        </a:ln>
      </xdr:spPr>
    </xdr:sp>
    <xdr:clientData/>
  </xdr:twoCellAnchor>
  <xdr:twoCellAnchor>
    <xdr:from>
      <xdr:col>26</xdr:col>
      <xdr:colOff>0</xdr:colOff>
      <xdr:row>26</xdr:row>
      <xdr:rowOff>238125</xdr:rowOff>
    </xdr:from>
    <xdr:to>
      <xdr:col>27</xdr:col>
      <xdr:colOff>0</xdr:colOff>
      <xdr:row>28</xdr:row>
      <xdr:rowOff>238125</xdr:rowOff>
    </xdr:to>
    <xdr:sp macro="" textlink="">
      <xdr:nvSpPr>
        <xdr:cNvPr id="1756376" name="dcdSPT-LINE-12-5"/>
        <xdr:cNvSpPr>
          <a:spLocks noChangeShapeType="1"/>
        </xdr:cNvSpPr>
      </xdr:nvSpPr>
      <xdr:spPr bwMode="auto">
        <a:xfrm>
          <a:off x="7848600" y="5686425"/>
          <a:ext cx="266700" cy="53340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26</xdr:col>
      <xdr:colOff>104775</xdr:colOff>
      <xdr:row>26</xdr:row>
      <xdr:rowOff>238125</xdr:rowOff>
    </xdr:from>
    <xdr:to>
      <xdr:col>27</xdr:col>
      <xdr:colOff>209550</xdr:colOff>
      <xdr:row>28</xdr:row>
      <xdr:rowOff>238125</xdr:rowOff>
    </xdr:to>
    <xdr:sp macro="" textlink="">
      <xdr:nvSpPr>
        <xdr:cNvPr id="1756377" name="dcdSPT-LINE-23-5"/>
        <xdr:cNvSpPr>
          <a:spLocks noChangeShapeType="1"/>
        </xdr:cNvSpPr>
      </xdr:nvSpPr>
      <xdr:spPr bwMode="auto">
        <a:xfrm>
          <a:off x="7953375" y="5686425"/>
          <a:ext cx="371475" cy="533400"/>
        </a:xfrm>
        <a:prstGeom prst="line">
          <a:avLst/>
        </a:prstGeom>
        <a:noFill/>
        <a:ln w="19050">
          <a:solidFill>
            <a:srgbClr val="008000"/>
          </a:solidFill>
          <a:round/>
          <a:headEnd type="oval" w="sm" len="sm"/>
          <a:tailEnd type="oval" w="sm" len="sm"/>
        </a:ln>
      </xdr:spPr>
    </xdr:sp>
    <xdr:clientData/>
  </xdr:twoCellAnchor>
  <xdr:twoCellAnchor>
    <xdr:from>
      <xdr:col>27</xdr:col>
      <xdr:colOff>0</xdr:colOff>
      <xdr:row>28</xdr:row>
      <xdr:rowOff>238125</xdr:rowOff>
    </xdr:from>
    <xdr:to>
      <xdr:col>28</xdr:col>
      <xdr:colOff>161925</xdr:colOff>
      <xdr:row>30</xdr:row>
      <xdr:rowOff>238125</xdr:rowOff>
    </xdr:to>
    <xdr:sp macro="" textlink="">
      <xdr:nvSpPr>
        <xdr:cNvPr id="1756378" name="dcdSPT-LINE-12-6"/>
        <xdr:cNvSpPr>
          <a:spLocks noChangeShapeType="1"/>
        </xdr:cNvSpPr>
      </xdr:nvSpPr>
      <xdr:spPr bwMode="auto">
        <a:xfrm>
          <a:off x="8115300" y="6219825"/>
          <a:ext cx="428625" cy="53340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27</xdr:col>
      <xdr:colOff>209550</xdr:colOff>
      <xdr:row>28</xdr:row>
      <xdr:rowOff>238125</xdr:rowOff>
    </xdr:from>
    <xdr:to>
      <xdr:col>29</xdr:col>
      <xdr:colOff>161925</xdr:colOff>
      <xdr:row>30</xdr:row>
      <xdr:rowOff>238125</xdr:rowOff>
    </xdr:to>
    <xdr:sp macro="" textlink="">
      <xdr:nvSpPr>
        <xdr:cNvPr id="1756379" name="dcdSPT-LINE-23-6"/>
        <xdr:cNvSpPr>
          <a:spLocks noChangeShapeType="1"/>
        </xdr:cNvSpPr>
      </xdr:nvSpPr>
      <xdr:spPr bwMode="auto">
        <a:xfrm>
          <a:off x="8324850" y="6219825"/>
          <a:ext cx="485775" cy="533400"/>
        </a:xfrm>
        <a:prstGeom prst="line">
          <a:avLst/>
        </a:prstGeom>
        <a:noFill/>
        <a:ln w="19050">
          <a:solidFill>
            <a:srgbClr val="008000"/>
          </a:solidFill>
          <a:round/>
          <a:headEnd type="oval" w="sm" len="sm"/>
          <a:tailEnd type="oval" w="sm" len="sm"/>
        </a:ln>
      </xdr:spPr>
    </xdr:sp>
    <xdr:clientData/>
  </xdr:twoCellAnchor>
  <xdr:twoCellAnchor>
    <xdr:from>
      <xdr:col>28</xdr:col>
      <xdr:colOff>161925</xdr:colOff>
      <xdr:row>30</xdr:row>
      <xdr:rowOff>238125</xdr:rowOff>
    </xdr:from>
    <xdr:to>
      <xdr:col>35</xdr:col>
      <xdr:colOff>0</xdr:colOff>
      <xdr:row>31</xdr:row>
      <xdr:rowOff>133350</xdr:rowOff>
    </xdr:to>
    <xdr:sp macro="" textlink="">
      <xdr:nvSpPr>
        <xdr:cNvPr id="1756380" name="dcdSPT-LINE-12-7"/>
        <xdr:cNvSpPr>
          <a:spLocks noChangeShapeType="1"/>
        </xdr:cNvSpPr>
      </xdr:nvSpPr>
      <xdr:spPr bwMode="auto">
        <a:xfrm>
          <a:off x="8543925" y="6753225"/>
          <a:ext cx="1704975" cy="20955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29</xdr:col>
      <xdr:colOff>161925</xdr:colOff>
      <xdr:row>30</xdr:row>
      <xdr:rowOff>238125</xdr:rowOff>
    </xdr:from>
    <xdr:to>
      <xdr:col>35</xdr:col>
      <xdr:colOff>0</xdr:colOff>
      <xdr:row>30</xdr:row>
      <xdr:rowOff>285750</xdr:rowOff>
    </xdr:to>
    <xdr:sp macro="" textlink="">
      <xdr:nvSpPr>
        <xdr:cNvPr id="1756381" name="dcdSPT-LINE-23-7"/>
        <xdr:cNvSpPr>
          <a:spLocks noChangeShapeType="1"/>
        </xdr:cNvSpPr>
      </xdr:nvSpPr>
      <xdr:spPr bwMode="auto">
        <a:xfrm>
          <a:off x="8810625" y="6753225"/>
          <a:ext cx="1438275" cy="47625"/>
        </a:xfrm>
        <a:prstGeom prst="line">
          <a:avLst/>
        </a:prstGeom>
        <a:noFill/>
        <a:ln w="19050">
          <a:solidFill>
            <a:srgbClr val="008000"/>
          </a:solidFill>
          <a:round/>
          <a:headEnd type="oval" w="sm" len="sm"/>
          <a:tailEnd type="oval" w="sm" len="sm"/>
        </a:ln>
      </xdr:spPr>
    </xdr:sp>
    <xdr:clientData/>
  </xdr:twoCellAnchor>
  <xdr:twoCellAnchor>
    <xdr:from>
      <xdr:col>35</xdr:col>
      <xdr:colOff>0</xdr:colOff>
      <xdr:row>28</xdr:row>
      <xdr:rowOff>171450</xdr:rowOff>
    </xdr:from>
    <xdr:to>
      <xdr:col>35</xdr:col>
      <xdr:colOff>0</xdr:colOff>
      <xdr:row>28</xdr:row>
      <xdr:rowOff>171450</xdr:rowOff>
    </xdr:to>
    <xdr:sp macro="" textlink="">
      <xdr:nvSpPr>
        <xdr:cNvPr id="1756382" name="dcdSPT-LINE-12-8"/>
        <xdr:cNvSpPr>
          <a:spLocks noChangeShapeType="1"/>
        </xdr:cNvSpPr>
      </xdr:nvSpPr>
      <xdr:spPr bwMode="auto">
        <a:xfrm>
          <a:off x="10248900" y="6153150"/>
          <a:ext cx="0" cy="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oneCellAnchor>
    <xdr:from>
      <xdr:col>3</xdr:col>
      <xdr:colOff>114300</xdr:colOff>
      <xdr:row>26</xdr:row>
      <xdr:rowOff>47625</xdr:rowOff>
    </xdr:from>
    <xdr:ext cx="304800" cy="190500"/>
    <xdr:sp macro="" textlink="">
      <xdr:nvSpPr>
        <xdr:cNvPr id="1756383" name="dcdmCota1"/>
        <xdr:cNvSpPr txBox="1">
          <a:spLocks noChangeArrowheads="1"/>
        </xdr:cNvSpPr>
      </xdr:nvSpPr>
      <xdr:spPr bwMode="auto">
        <a:xfrm>
          <a:off x="1447800" y="5495925"/>
          <a:ext cx="3048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0" rIns="18288" bIns="22860" anchor="b" upright="1">
          <a:spAutoFit/>
        </a:bodyPr>
        <a:lstStyle/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3,45</a:t>
          </a:r>
        </a:p>
      </xdr:txBody>
    </xdr:sp>
    <xdr:clientData/>
  </xdr:oneCellAnchor>
  <xdr:twoCellAnchor>
    <xdr:from>
      <xdr:col>5</xdr:col>
      <xdr:colOff>0</xdr:colOff>
      <xdr:row>20</xdr:row>
      <xdr:rowOff>0</xdr:rowOff>
    </xdr:from>
    <xdr:to>
      <xdr:col>7</xdr:col>
      <xdr:colOff>0</xdr:colOff>
      <xdr:row>26</xdr:row>
      <xdr:rowOff>238125</xdr:rowOff>
    </xdr:to>
    <xdr:sp macro="" textlink="">
      <xdr:nvSpPr>
        <xdr:cNvPr id="1756384" name="dcdmPerfGeo1BACK"/>
        <xdr:cNvSpPr>
          <a:spLocks noChangeArrowheads="1"/>
        </xdr:cNvSpPr>
      </xdr:nvSpPr>
      <xdr:spPr bwMode="auto">
        <a:xfrm>
          <a:off x="1971675" y="3848100"/>
          <a:ext cx="590550" cy="1838325"/>
        </a:xfrm>
        <a:prstGeom prst="rect">
          <a:avLst/>
        </a:prstGeom>
        <a:solidFill>
          <a:srgbClr val="993300"/>
        </a:solidFill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20</xdr:row>
      <xdr:rowOff>0</xdr:rowOff>
    </xdr:from>
    <xdr:to>
      <xdr:col>7</xdr:col>
      <xdr:colOff>0</xdr:colOff>
      <xdr:row>26</xdr:row>
      <xdr:rowOff>238125</xdr:rowOff>
    </xdr:to>
    <xdr:sp macro="" textlink="">
      <xdr:nvSpPr>
        <xdr:cNvPr id="1756385" name="dcdmPerfGeo1" descr="PerfGeo15-SilteArgilosa"/>
        <xdr:cNvSpPr>
          <a:spLocks noChangeArrowheads="1"/>
        </xdr:cNvSpPr>
      </xdr:nvSpPr>
      <xdr:spPr bwMode="auto">
        <a:xfrm>
          <a:off x="1971675" y="3848100"/>
          <a:ext cx="590550" cy="1838325"/>
        </a:xfrm>
        <a:prstGeom prst="rect">
          <a:avLst/>
        </a:prstGeom>
        <a:blipFill dpi="0" rotWithShape="0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oneCellAnchor>
    <xdr:from>
      <xdr:col>3</xdr:col>
      <xdr:colOff>114300</xdr:colOff>
      <xdr:row>35</xdr:row>
      <xdr:rowOff>85725</xdr:rowOff>
    </xdr:from>
    <xdr:ext cx="304800" cy="190500"/>
    <xdr:sp macro="" textlink="">
      <xdr:nvSpPr>
        <xdr:cNvPr id="1756386" name="dcdmCota2"/>
        <xdr:cNvSpPr txBox="1">
          <a:spLocks noChangeArrowheads="1"/>
        </xdr:cNvSpPr>
      </xdr:nvSpPr>
      <xdr:spPr bwMode="auto">
        <a:xfrm>
          <a:off x="1447800" y="7981950"/>
          <a:ext cx="3048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0" rIns="18288" bIns="22860" anchor="b" upright="1">
          <a:spAutoFit/>
        </a:bodyPr>
        <a:lstStyle/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8,11</a:t>
          </a:r>
        </a:p>
      </xdr:txBody>
    </xdr:sp>
    <xdr:clientData/>
  </xdr:oneCellAnchor>
  <xdr:twoCellAnchor>
    <xdr:from>
      <xdr:col>5</xdr:col>
      <xdr:colOff>0</xdr:colOff>
      <xdr:row>26</xdr:row>
      <xdr:rowOff>238125</xdr:rowOff>
    </xdr:from>
    <xdr:to>
      <xdr:col>7</xdr:col>
      <xdr:colOff>0</xdr:colOff>
      <xdr:row>36</xdr:row>
      <xdr:rowOff>57150</xdr:rowOff>
    </xdr:to>
    <xdr:sp macro="" textlink="">
      <xdr:nvSpPr>
        <xdr:cNvPr id="1756387" name="dcdmPerfGeo2BACK"/>
        <xdr:cNvSpPr>
          <a:spLocks noChangeArrowheads="1"/>
        </xdr:cNvSpPr>
      </xdr:nvSpPr>
      <xdr:spPr bwMode="auto">
        <a:xfrm>
          <a:off x="1971675" y="5686425"/>
          <a:ext cx="590550" cy="2486025"/>
        </a:xfrm>
        <a:prstGeom prst="rect">
          <a:avLst/>
        </a:prstGeom>
        <a:solidFill>
          <a:srgbClr val="00FFFF"/>
        </a:solidFill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26</xdr:row>
      <xdr:rowOff>238125</xdr:rowOff>
    </xdr:from>
    <xdr:to>
      <xdr:col>7</xdr:col>
      <xdr:colOff>0</xdr:colOff>
      <xdr:row>36</xdr:row>
      <xdr:rowOff>57150</xdr:rowOff>
    </xdr:to>
    <xdr:sp macro="" textlink="">
      <xdr:nvSpPr>
        <xdr:cNvPr id="1756388" name="dcdmPerfGeo2" descr="PerfGeo15-SilteArgilosa"/>
        <xdr:cNvSpPr>
          <a:spLocks noChangeArrowheads="1"/>
        </xdr:cNvSpPr>
      </xdr:nvSpPr>
      <xdr:spPr bwMode="auto">
        <a:xfrm>
          <a:off x="1971675" y="5686425"/>
          <a:ext cx="590550" cy="2486025"/>
        </a:xfrm>
        <a:prstGeom prst="rect">
          <a:avLst/>
        </a:prstGeom>
        <a:blipFill dpi="0" rotWithShape="0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333333"/>
          </a:solidFill>
          <a:miter lim="800000"/>
          <a:headEnd/>
          <a:tailEnd/>
        </a:ln>
      </xdr:spPr>
    </xdr:sp>
    <xdr:clientData/>
  </xdr:twoCellAnchor>
  <xdr:twoCellAnchor editAs="oneCell">
    <xdr:from>
      <xdr:col>5</xdr:col>
      <xdr:colOff>190500</xdr:colOff>
      <xdr:row>20</xdr:row>
      <xdr:rowOff>161925</xdr:rowOff>
    </xdr:from>
    <xdr:to>
      <xdr:col>6</xdr:col>
      <xdr:colOff>104775</xdr:colOff>
      <xdr:row>21</xdr:row>
      <xdr:rowOff>66675</xdr:rowOff>
    </xdr:to>
    <xdr:sp macro="" textlink="">
      <xdr:nvSpPr>
        <xdr:cNvPr id="1530557" name="mshpCota1"/>
        <xdr:cNvSpPr>
          <a:spLocks noChangeArrowheads="1"/>
        </xdr:cNvSpPr>
      </xdr:nvSpPr>
      <xdr:spPr bwMode="auto">
        <a:xfrm>
          <a:off x="2162175" y="40100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 editAs="oneCell">
    <xdr:from>
      <xdr:col>5</xdr:col>
      <xdr:colOff>190500</xdr:colOff>
      <xdr:row>22</xdr:row>
      <xdr:rowOff>161925</xdr:rowOff>
    </xdr:from>
    <xdr:to>
      <xdr:col>6</xdr:col>
      <xdr:colOff>104775</xdr:colOff>
      <xdr:row>23</xdr:row>
      <xdr:rowOff>66675</xdr:rowOff>
    </xdr:to>
    <xdr:sp macro="" textlink="">
      <xdr:nvSpPr>
        <xdr:cNvPr id="1700962" name="mshpCota2"/>
        <xdr:cNvSpPr>
          <a:spLocks noChangeArrowheads="1"/>
        </xdr:cNvSpPr>
      </xdr:nvSpPr>
      <xdr:spPr bwMode="auto">
        <a:xfrm>
          <a:off x="2162175" y="45434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 editAs="oneCell">
    <xdr:from>
      <xdr:col>5</xdr:col>
      <xdr:colOff>190500</xdr:colOff>
      <xdr:row>24</xdr:row>
      <xdr:rowOff>161925</xdr:rowOff>
    </xdr:from>
    <xdr:to>
      <xdr:col>6</xdr:col>
      <xdr:colOff>104775</xdr:colOff>
      <xdr:row>25</xdr:row>
      <xdr:rowOff>66675</xdr:rowOff>
    </xdr:to>
    <xdr:sp macro="" textlink="">
      <xdr:nvSpPr>
        <xdr:cNvPr id="1700963" name="mshpCota3"/>
        <xdr:cNvSpPr>
          <a:spLocks noChangeArrowheads="1"/>
        </xdr:cNvSpPr>
      </xdr:nvSpPr>
      <xdr:spPr bwMode="auto">
        <a:xfrm>
          <a:off x="2162175" y="50768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 editAs="oneCell">
    <xdr:from>
      <xdr:col>5</xdr:col>
      <xdr:colOff>190500</xdr:colOff>
      <xdr:row>26</xdr:row>
      <xdr:rowOff>161925</xdr:rowOff>
    </xdr:from>
    <xdr:to>
      <xdr:col>6</xdr:col>
      <xdr:colOff>104775</xdr:colOff>
      <xdr:row>27</xdr:row>
      <xdr:rowOff>66675</xdr:rowOff>
    </xdr:to>
    <xdr:sp macro="" textlink="">
      <xdr:nvSpPr>
        <xdr:cNvPr id="1700964" name="mshpCota4"/>
        <xdr:cNvSpPr>
          <a:spLocks noChangeArrowheads="1"/>
        </xdr:cNvSpPr>
      </xdr:nvSpPr>
      <xdr:spPr bwMode="auto">
        <a:xfrm>
          <a:off x="2162175" y="56102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 editAs="oneCell">
    <xdr:from>
      <xdr:col>5</xdr:col>
      <xdr:colOff>190500</xdr:colOff>
      <xdr:row>28</xdr:row>
      <xdr:rowOff>161925</xdr:rowOff>
    </xdr:from>
    <xdr:to>
      <xdr:col>6</xdr:col>
      <xdr:colOff>104775</xdr:colOff>
      <xdr:row>29</xdr:row>
      <xdr:rowOff>66675</xdr:rowOff>
    </xdr:to>
    <xdr:sp macro="" textlink="">
      <xdr:nvSpPr>
        <xdr:cNvPr id="1706134" name="mshpCota5"/>
        <xdr:cNvSpPr>
          <a:spLocks noChangeArrowheads="1"/>
        </xdr:cNvSpPr>
      </xdr:nvSpPr>
      <xdr:spPr bwMode="auto">
        <a:xfrm>
          <a:off x="2162175" y="61436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 editAs="oneCell">
    <xdr:from>
      <xdr:col>5</xdr:col>
      <xdr:colOff>190500</xdr:colOff>
      <xdr:row>30</xdr:row>
      <xdr:rowOff>161925</xdr:rowOff>
    </xdr:from>
    <xdr:to>
      <xdr:col>6</xdr:col>
      <xdr:colOff>104775</xdr:colOff>
      <xdr:row>31</xdr:row>
      <xdr:rowOff>66675</xdr:rowOff>
    </xdr:to>
    <xdr:sp macro="" textlink="">
      <xdr:nvSpPr>
        <xdr:cNvPr id="1725498" name="mshpCota6"/>
        <xdr:cNvSpPr>
          <a:spLocks noChangeArrowheads="1"/>
        </xdr:cNvSpPr>
      </xdr:nvSpPr>
      <xdr:spPr bwMode="auto">
        <a:xfrm>
          <a:off x="2162175" y="66770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 editAs="oneCell">
    <xdr:from>
      <xdr:col>5</xdr:col>
      <xdr:colOff>190500</xdr:colOff>
      <xdr:row>32</xdr:row>
      <xdr:rowOff>161925</xdr:rowOff>
    </xdr:from>
    <xdr:to>
      <xdr:col>6</xdr:col>
      <xdr:colOff>104775</xdr:colOff>
      <xdr:row>33</xdr:row>
      <xdr:rowOff>66675</xdr:rowOff>
    </xdr:to>
    <xdr:sp macro="" textlink="">
      <xdr:nvSpPr>
        <xdr:cNvPr id="1756395" name="mshpCota7"/>
        <xdr:cNvSpPr>
          <a:spLocks noChangeArrowheads="1"/>
        </xdr:cNvSpPr>
      </xdr:nvSpPr>
      <xdr:spPr bwMode="auto">
        <a:xfrm>
          <a:off x="2162175" y="72104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7</a:t>
          </a:r>
        </a:p>
      </xdr:txBody>
    </xdr:sp>
    <xdr:clientData/>
  </xdr:twoCellAnchor>
  <xdr:twoCellAnchor editAs="oneCell">
    <xdr:from>
      <xdr:col>5</xdr:col>
      <xdr:colOff>190500</xdr:colOff>
      <xdr:row>34</xdr:row>
      <xdr:rowOff>161925</xdr:rowOff>
    </xdr:from>
    <xdr:to>
      <xdr:col>6</xdr:col>
      <xdr:colOff>104775</xdr:colOff>
      <xdr:row>35</xdr:row>
      <xdr:rowOff>66675</xdr:rowOff>
    </xdr:to>
    <xdr:sp macro="" textlink="">
      <xdr:nvSpPr>
        <xdr:cNvPr id="1756396" name="mshpCota8"/>
        <xdr:cNvSpPr>
          <a:spLocks noChangeArrowheads="1"/>
        </xdr:cNvSpPr>
      </xdr:nvSpPr>
      <xdr:spPr bwMode="auto">
        <a:xfrm>
          <a:off x="2162175" y="77438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Arial"/>
              <a:cs typeface="Arial"/>
            </a:rPr>
            <a:t>8</a:t>
          </a:r>
        </a:p>
      </xdr:txBody>
    </xdr:sp>
    <xdr:clientData/>
  </xdr:twoCellAnchor>
  <xdr:twoCellAnchor editAs="oneCell">
    <xdr:from>
      <xdr:col>5</xdr:col>
      <xdr:colOff>190500</xdr:colOff>
      <xdr:row>36</xdr:row>
      <xdr:rowOff>161925</xdr:rowOff>
    </xdr:from>
    <xdr:to>
      <xdr:col>6</xdr:col>
      <xdr:colOff>104775</xdr:colOff>
      <xdr:row>37</xdr:row>
      <xdr:rowOff>66675</xdr:rowOff>
    </xdr:to>
    <xdr:sp macro="" textlink="">
      <xdr:nvSpPr>
        <xdr:cNvPr id="1744487" name="mshpCota9" hidden="1"/>
        <xdr:cNvSpPr>
          <a:spLocks noChangeArrowheads="1"/>
        </xdr:cNvSpPr>
      </xdr:nvSpPr>
      <xdr:spPr bwMode="auto">
        <a:xfrm>
          <a:off x="2162175" y="82772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 editAs="oneCell">
    <xdr:from>
      <xdr:col>5</xdr:col>
      <xdr:colOff>190500</xdr:colOff>
      <xdr:row>38</xdr:row>
      <xdr:rowOff>161925</xdr:rowOff>
    </xdr:from>
    <xdr:to>
      <xdr:col>6</xdr:col>
      <xdr:colOff>104775</xdr:colOff>
      <xdr:row>39</xdr:row>
      <xdr:rowOff>66675</xdr:rowOff>
    </xdr:to>
    <xdr:sp macro="" textlink="">
      <xdr:nvSpPr>
        <xdr:cNvPr id="1744488" name="mshpCota10" hidden="1"/>
        <xdr:cNvSpPr>
          <a:spLocks noChangeArrowheads="1"/>
        </xdr:cNvSpPr>
      </xdr:nvSpPr>
      <xdr:spPr bwMode="auto">
        <a:xfrm>
          <a:off x="2162175" y="88106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 editAs="oneCell">
    <xdr:from>
      <xdr:col>5</xdr:col>
      <xdr:colOff>190500</xdr:colOff>
      <xdr:row>40</xdr:row>
      <xdr:rowOff>161925</xdr:rowOff>
    </xdr:from>
    <xdr:to>
      <xdr:col>6</xdr:col>
      <xdr:colOff>104775</xdr:colOff>
      <xdr:row>41</xdr:row>
      <xdr:rowOff>66675</xdr:rowOff>
    </xdr:to>
    <xdr:sp macro="" textlink="">
      <xdr:nvSpPr>
        <xdr:cNvPr id="1719449" name="mshpCota11" hidden="1"/>
        <xdr:cNvSpPr>
          <a:spLocks noChangeArrowheads="1"/>
        </xdr:cNvSpPr>
      </xdr:nvSpPr>
      <xdr:spPr bwMode="auto">
        <a:xfrm>
          <a:off x="2162175" y="93440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11</a:t>
          </a:r>
        </a:p>
      </xdr:txBody>
    </xdr:sp>
    <xdr:clientData/>
  </xdr:twoCellAnchor>
  <xdr:twoCellAnchor editAs="oneCell">
    <xdr:from>
      <xdr:col>5</xdr:col>
      <xdr:colOff>190500</xdr:colOff>
      <xdr:row>42</xdr:row>
      <xdr:rowOff>161925</xdr:rowOff>
    </xdr:from>
    <xdr:to>
      <xdr:col>6</xdr:col>
      <xdr:colOff>104775</xdr:colOff>
      <xdr:row>43</xdr:row>
      <xdr:rowOff>66675</xdr:rowOff>
    </xdr:to>
    <xdr:sp macro="" textlink="">
      <xdr:nvSpPr>
        <xdr:cNvPr id="1546413" name="mshpCota12" hidden="1"/>
        <xdr:cNvSpPr>
          <a:spLocks noChangeArrowheads="1"/>
        </xdr:cNvSpPr>
      </xdr:nvSpPr>
      <xdr:spPr bwMode="auto">
        <a:xfrm>
          <a:off x="2162175" y="98774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12</a:t>
          </a:r>
        </a:p>
      </xdr:txBody>
    </xdr:sp>
    <xdr:clientData/>
  </xdr:twoCellAnchor>
  <xdr:twoCellAnchor editAs="oneCell">
    <xdr:from>
      <xdr:col>5</xdr:col>
      <xdr:colOff>190500</xdr:colOff>
      <xdr:row>44</xdr:row>
      <xdr:rowOff>161925</xdr:rowOff>
    </xdr:from>
    <xdr:to>
      <xdr:col>6</xdr:col>
      <xdr:colOff>104775</xdr:colOff>
      <xdr:row>45</xdr:row>
      <xdr:rowOff>66675</xdr:rowOff>
    </xdr:to>
    <xdr:sp macro="" textlink="">
      <xdr:nvSpPr>
        <xdr:cNvPr id="1546414" name="mshpCota13" hidden="1"/>
        <xdr:cNvSpPr>
          <a:spLocks noChangeArrowheads="1"/>
        </xdr:cNvSpPr>
      </xdr:nvSpPr>
      <xdr:spPr bwMode="auto">
        <a:xfrm>
          <a:off x="2162175" y="104108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13</a:t>
          </a:r>
        </a:p>
      </xdr:txBody>
    </xdr:sp>
    <xdr:clientData/>
  </xdr:twoCellAnchor>
  <xdr:twoCellAnchor editAs="oneCell">
    <xdr:from>
      <xdr:col>5</xdr:col>
      <xdr:colOff>190500</xdr:colOff>
      <xdr:row>46</xdr:row>
      <xdr:rowOff>161925</xdr:rowOff>
    </xdr:from>
    <xdr:to>
      <xdr:col>6</xdr:col>
      <xdr:colOff>104775</xdr:colOff>
      <xdr:row>47</xdr:row>
      <xdr:rowOff>66675</xdr:rowOff>
    </xdr:to>
    <xdr:sp macro="" textlink="">
      <xdr:nvSpPr>
        <xdr:cNvPr id="1546415" name="mshpCota14" hidden="1"/>
        <xdr:cNvSpPr>
          <a:spLocks noChangeArrowheads="1"/>
        </xdr:cNvSpPr>
      </xdr:nvSpPr>
      <xdr:spPr bwMode="auto">
        <a:xfrm>
          <a:off x="2162175" y="109442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</a:t>
          </a:r>
        </a:p>
      </xdr:txBody>
    </xdr:sp>
    <xdr:clientData/>
  </xdr:twoCellAnchor>
  <xdr:twoCellAnchor editAs="oneCell">
    <xdr:from>
      <xdr:col>5</xdr:col>
      <xdr:colOff>190500</xdr:colOff>
      <xdr:row>48</xdr:row>
      <xdr:rowOff>161925</xdr:rowOff>
    </xdr:from>
    <xdr:to>
      <xdr:col>6</xdr:col>
      <xdr:colOff>104775</xdr:colOff>
      <xdr:row>49</xdr:row>
      <xdr:rowOff>66675</xdr:rowOff>
    </xdr:to>
    <xdr:sp macro="" textlink="">
      <xdr:nvSpPr>
        <xdr:cNvPr id="1546416" name="mshpCota15" hidden="1"/>
        <xdr:cNvSpPr>
          <a:spLocks noChangeArrowheads="1"/>
        </xdr:cNvSpPr>
      </xdr:nvSpPr>
      <xdr:spPr bwMode="auto">
        <a:xfrm>
          <a:off x="2162175" y="114776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15</a:t>
          </a:r>
        </a:p>
      </xdr:txBody>
    </xdr:sp>
    <xdr:clientData/>
  </xdr:twoCellAnchor>
  <xdr:twoCellAnchor editAs="oneCell">
    <xdr:from>
      <xdr:col>5</xdr:col>
      <xdr:colOff>190500</xdr:colOff>
      <xdr:row>50</xdr:row>
      <xdr:rowOff>161925</xdr:rowOff>
    </xdr:from>
    <xdr:to>
      <xdr:col>6</xdr:col>
      <xdr:colOff>104775</xdr:colOff>
      <xdr:row>51</xdr:row>
      <xdr:rowOff>66675</xdr:rowOff>
    </xdr:to>
    <xdr:sp macro="" textlink="">
      <xdr:nvSpPr>
        <xdr:cNvPr id="1788775" name="mshpCota16" hidden="1"/>
        <xdr:cNvSpPr>
          <a:spLocks noChangeArrowheads="1"/>
        </xdr:cNvSpPr>
      </xdr:nvSpPr>
      <xdr:spPr bwMode="auto">
        <a:xfrm>
          <a:off x="2162175" y="120110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16</a:t>
          </a:r>
        </a:p>
      </xdr:txBody>
    </xdr:sp>
    <xdr:clientData/>
  </xdr:twoCellAnchor>
  <xdr:twoCellAnchor editAs="oneCell">
    <xdr:from>
      <xdr:col>5</xdr:col>
      <xdr:colOff>190500</xdr:colOff>
      <xdr:row>52</xdr:row>
      <xdr:rowOff>161925</xdr:rowOff>
    </xdr:from>
    <xdr:to>
      <xdr:col>6</xdr:col>
      <xdr:colOff>104775</xdr:colOff>
      <xdr:row>53</xdr:row>
      <xdr:rowOff>66675</xdr:rowOff>
    </xdr:to>
    <xdr:sp macro="" textlink="">
      <xdr:nvSpPr>
        <xdr:cNvPr id="1788776" name="mshpCota17" hidden="1"/>
        <xdr:cNvSpPr>
          <a:spLocks noChangeArrowheads="1"/>
        </xdr:cNvSpPr>
      </xdr:nvSpPr>
      <xdr:spPr bwMode="auto">
        <a:xfrm>
          <a:off x="2162175" y="125444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17</a:t>
          </a:r>
        </a:p>
      </xdr:txBody>
    </xdr:sp>
    <xdr:clientData/>
  </xdr:twoCellAnchor>
  <xdr:twoCellAnchor editAs="oneCell">
    <xdr:from>
      <xdr:col>5</xdr:col>
      <xdr:colOff>190500</xdr:colOff>
      <xdr:row>54</xdr:row>
      <xdr:rowOff>161925</xdr:rowOff>
    </xdr:from>
    <xdr:to>
      <xdr:col>6</xdr:col>
      <xdr:colOff>104775</xdr:colOff>
      <xdr:row>55</xdr:row>
      <xdr:rowOff>66675</xdr:rowOff>
    </xdr:to>
    <xdr:sp macro="" textlink="">
      <xdr:nvSpPr>
        <xdr:cNvPr id="1788777" name="mshpCota18" hidden="1"/>
        <xdr:cNvSpPr>
          <a:spLocks noChangeArrowheads="1"/>
        </xdr:cNvSpPr>
      </xdr:nvSpPr>
      <xdr:spPr bwMode="auto">
        <a:xfrm>
          <a:off x="2162175" y="130778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</a:t>
          </a:r>
        </a:p>
      </xdr:txBody>
    </xdr:sp>
    <xdr:clientData/>
  </xdr:twoCellAnchor>
  <xdr:twoCellAnchor editAs="oneCell">
    <xdr:from>
      <xdr:col>5</xdr:col>
      <xdr:colOff>190500</xdr:colOff>
      <xdr:row>56</xdr:row>
      <xdr:rowOff>161925</xdr:rowOff>
    </xdr:from>
    <xdr:to>
      <xdr:col>6</xdr:col>
      <xdr:colOff>104775</xdr:colOff>
      <xdr:row>57</xdr:row>
      <xdr:rowOff>66675</xdr:rowOff>
    </xdr:to>
    <xdr:sp macro="" textlink="">
      <xdr:nvSpPr>
        <xdr:cNvPr id="1788778" name="mshpCota19" hidden="1"/>
        <xdr:cNvSpPr>
          <a:spLocks noChangeArrowheads="1"/>
        </xdr:cNvSpPr>
      </xdr:nvSpPr>
      <xdr:spPr bwMode="auto">
        <a:xfrm>
          <a:off x="2162175" y="13611225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19</a:t>
          </a:r>
        </a:p>
      </xdr:txBody>
    </xdr:sp>
    <xdr:clientData/>
  </xdr:twoCellAnchor>
  <xdr:twoCellAnchor editAs="oneCell">
    <xdr:from>
      <xdr:col>5</xdr:col>
      <xdr:colOff>190500</xdr:colOff>
      <xdr:row>58</xdr:row>
      <xdr:rowOff>161925</xdr:rowOff>
    </xdr:from>
    <xdr:to>
      <xdr:col>6</xdr:col>
      <xdr:colOff>104775</xdr:colOff>
      <xdr:row>59</xdr:row>
      <xdr:rowOff>66675</xdr:rowOff>
    </xdr:to>
    <xdr:sp macro="" textlink="">
      <xdr:nvSpPr>
        <xdr:cNvPr id="1651918" name="mshpCota20" hidden="1"/>
        <xdr:cNvSpPr>
          <a:spLocks noChangeArrowheads="1"/>
        </xdr:cNvSpPr>
      </xdr:nvSpPr>
      <xdr:spPr bwMode="auto">
        <a:xfrm>
          <a:off x="2162175" y="13239750"/>
          <a:ext cx="209550" cy="2190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20</a:t>
          </a:r>
        </a:p>
      </xdr:txBody>
    </xdr:sp>
    <xdr:clientData/>
  </xdr:twoCellAnchor>
  <xdr:twoCellAnchor>
    <xdr:from>
      <xdr:col>1</xdr:col>
      <xdr:colOff>0</xdr:colOff>
      <xdr:row>20</xdr:row>
      <xdr:rowOff>0</xdr:rowOff>
    </xdr:from>
    <xdr:to>
      <xdr:col>35</xdr:col>
      <xdr:colOff>0</xdr:colOff>
      <xdr:row>20</xdr:row>
      <xdr:rowOff>0</xdr:rowOff>
    </xdr:to>
    <xdr:sp macro="" textlink="">
      <xdr:nvSpPr>
        <xdr:cNvPr id="1756409" name="mshpSep01"/>
        <xdr:cNvSpPr>
          <a:spLocks noChangeShapeType="1"/>
        </xdr:cNvSpPr>
      </xdr:nvSpPr>
      <xdr:spPr bwMode="auto">
        <a:xfrm>
          <a:off x="285750" y="3848100"/>
          <a:ext cx="9963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  <a:ln w="3175">
          <a:solidFill>
            <a:schemeClr val="tx1"/>
          </a:solidFill>
        </a:ln>
      </a:spPr>
      <a:bodyPr vertOverflow="clip" lIns="0" tIns="0" rIns="0" bIns="0" rtlCol="0" anchor="ctr"/>
      <a:lstStyle>
        <a:defPPr algn="ctr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/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image" Target="../media/image1.png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image" Target="../media/image4.png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Data"/>
  <dimension ref="A1:L256"/>
  <sheetViews>
    <sheetView showGridLines="0" showRowColHeaders="0" workbookViewId="0">
      <pane ySplit="8" topLeftCell="A108" activePane="bottomLeft" state="frozenSplit"/>
      <selection pane="bottomLeft" activeCell="B121" sqref="B121"/>
    </sheetView>
  </sheetViews>
  <sheetFormatPr defaultRowHeight="12" customHeight="1"/>
  <cols>
    <col min="1" max="1" width="2.85546875" style="14" customWidth="1"/>
    <col min="2" max="11" width="10.7109375" style="10" customWidth="1"/>
    <col min="12" max="12" width="10.140625" style="10" bestFit="1" customWidth="1"/>
    <col min="13" max="16384" width="9.140625" style="10"/>
  </cols>
  <sheetData>
    <row r="1" spans="1:12" s="5" customFormat="1" ht="12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2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s="5" customFormat="1" ht="12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s="5" customFormat="1" ht="12" customHeigh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s="5" customFormat="1" ht="12" customHeigh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s="5" customFormat="1" ht="6.75" customHeight="1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s="5" customFormat="1" ht="24.75" customHeight="1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s="5" customFormat="1" ht="4.5" customHeight="1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s="5" customFormat="1" ht="27">
      <c r="A9" s="3"/>
      <c r="B9" s="100" t="s">
        <v>18</v>
      </c>
      <c r="C9" s="100"/>
      <c r="D9" s="100"/>
      <c r="E9" s="100"/>
      <c r="F9" s="100"/>
      <c r="G9" s="100"/>
      <c r="H9" s="100"/>
      <c r="I9" s="100"/>
      <c r="J9" s="100"/>
      <c r="K9" s="100"/>
      <c r="L9" s="4"/>
    </row>
    <row r="10" spans="1:12" s="6" customFormat="1" ht="3.75" customHeight="1"/>
    <row r="11" spans="1:12" s="5" customFormat="1" ht="18.75" customHeight="1">
      <c r="A11" s="3"/>
      <c r="B11" s="224" t="s">
        <v>24</v>
      </c>
      <c r="C11" s="224"/>
      <c r="D11" s="224"/>
      <c r="E11" s="224"/>
      <c r="F11" s="224"/>
      <c r="G11" s="224" t="s">
        <v>0</v>
      </c>
      <c r="H11" s="224"/>
      <c r="I11" s="224"/>
      <c r="J11" s="224"/>
      <c r="K11" s="224"/>
      <c r="L11" s="4"/>
    </row>
    <row r="12" spans="1:12" ht="21.75" customHeight="1">
      <c r="A12" s="8"/>
      <c r="B12" s="228" t="s">
        <v>218</v>
      </c>
      <c r="C12" s="229"/>
      <c r="D12" s="229"/>
      <c r="E12" s="229"/>
      <c r="F12" s="229"/>
      <c r="G12" s="225" t="s">
        <v>219</v>
      </c>
      <c r="H12" s="226"/>
      <c r="I12" s="226"/>
      <c r="J12" s="226"/>
      <c r="K12" s="227"/>
      <c r="L12" s="9"/>
    </row>
    <row r="13" spans="1:12" s="7" customFormat="1" ht="18.75" customHeight="1">
      <c r="A13" s="12"/>
      <c r="B13" s="224" t="s">
        <v>195</v>
      </c>
      <c r="C13" s="224"/>
      <c r="D13" s="224"/>
      <c r="E13" s="224"/>
      <c r="F13" s="224"/>
      <c r="G13" s="224" t="s">
        <v>196</v>
      </c>
      <c r="H13" s="224"/>
      <c r="I13" s="224" t="s">
        <v>134</v>
      </c>
      <c r="J13" s="224"/>
      <c r="K13" s="160" t="s">
        <v>131</v>
      </c>
    </row>
    <row r="14" spans="1:12" ht="21" customHeight="1">
      <c r="A14" s="8"/>
      <c r="B14" s="229" t="s">
        <v>220</v>
      </c>
      <c r="C14" s="229"/>
      <c r="D14" s="229"/>
      <c r="E14" s="229"/>
      <c r="F14" s="229"/>
      <c r="G14" s="223" t="s">
        <v>210</v>
      </c>
      <c r="H14" s="223"/>
      <c r="I14" s="231"/>
      <c r="J14" s="231"/>
      <c r="K14" s="123" t="s">
        <v>198</v>
      </c>
    </row>
    <row r="15" spans="1:12" ht="21" customHeight="1">
      <c r="A15" s="8"/>
      <c r="B15" s="224" t="s">
        <v>135</v>
      </c>
      <c r="C15" s="224"/>
      <c r="D15" s="224" t="s">
        <v>170</v>
      </c>
      <c r="E15" s="224"/>
      <c r="F15" s="224" t="s">
        <v>171</v>
      </c>
      <c r="G15" s="224"/>
      <c r="H15" s="224" t="s">
        <v>197</v>
      </c>
      <c r="I15" s="224"/>
      <c r="J15" s="230" t="s">
        <v>224</v>
      </c>
      <c r="K15" s="230"/>
    </row>
    <row r="16" spans="1:12" ht="21" customHeight="1">
      <c r="A16" s="8"/>
      <c r="B16" s="223" t="s">
        <v>199</v>
      </c>
      <c r="C16" s="223"/>
      <c r="D16" s="223" t="s">
        <v>221</v>
      </c>
      <c r="E16" s="223"/>
      <c r="F16" s="223" t="s">
        <v>223</v>
      </c>
      <c r="G16" s="223"/>
      <c r="H16" s="224"/>
      <c r="I16" s="224"/>
      <c r="J16" s="230"/>
      <c r="K16" s="230"/>
    </row>
    <row r="17" spans="1:12" ht="21" customHeight="1">
      <c r="A17" s="8"/>
      <c r="B17" s="232" t="s">
        <v>164</v>
      </c>
      <c r="C17" s="232"/>
      <c r="D17" s="232"/>
      <c r="E17" s="232"/>
      <c r="F17" s="232"/>
      <c r="G17" s="232"/>
      <c r="H17" s="232" t="s">
        <v>98</v>
      </c>
      <c r="I17" s="232"/>
      <c r="J17" s="232"/>
      <c r="K17" s="232"/>
    </row>
    <row r="18" spans="1:12" ht="24">
      <c r="A18" s="8"/>
      <c r="B18" s="147" t="s">
        <v>173</v>
      </c>
      <c r="C18" s="24" t="s">
        <v>174</v>
      </c>
      <c r="D18" s="24" t="s">
        <v>175</v>
      </c>
      <c r="E18" s="24" t="s">
        <v>176</v>
      </c>
      <c r="F18" s="24" t="s">
        <v>167</v>
      </c>
      <c r="G18" s="24" t="s">
        <v>11</v>
      </c>
      <c r="H18" s="24" t="s">
        <v>1</v>
      </c>
      <c r="I18" s="24" t="s">
        <v>152</v>
      </c>
      <c r="J18" s="24" t="s">
        <v>153</v>
      </c>
      <c r="K18" s="147" t="s">
        <v>172</v>
      </c>
    </row>
    <row r="19" spans="1:12" ht="21" customHeight="1">
      <c r="A19" s="8"/>
      <c r="B19" s="147" t="s">
        <v>179</v>
      </c>
      <c r="C19" s="52">
        <v>0</v>
      </c>
      <c r="D19" s="52">
        <v>0</v>
      </c>
      <c r="E19" s="52">
        <v>0</v>
      </c>
      <c r="F19" s="52">
        <v>0</v>
      </c>
      <c r="G19" s="52">
        <v>1</v>
      </c>
      <c r="H19" s="123" t="s">
        <v>223</v>
      </c>
      <c r="I19" s="123" t="s">
        <v>225</v>
      </c>
      <c r="J19" s="123" t="s">
        <v>222</v>
      </c>
      <c r="K19" s="193">
        <v>1</v>
      </c>
    </row>
    <row r="20" spans="1:12" ht="21" customHeight="1">
      <c r="A20" s="8"/>
      <c r="B20" s="147" t="s">
        <v>180</v>
      </c>
      <c r="C20" s="52">
        <v>1</v>
      </c>
      <c r="D20" s="52">
        <v>0</v>
      </c>
      <c r="E20" s="52">
        <v>0</v>
      </c>
      <c r="F20" s="52">
        <v>2</v>
      </c>
      <c r="G20" s="159" t="s">
        <v>177</v>
      </c>
      <c r="H20" s="123" t="s">
        <v>223</v>
      </c>
      <c r="I20" s="123" t="s">
        <v>226</v>
      </c>
      <c r="J20" s="123" t="s">
        <v>227</v>
      </c>
      <c r="K20" s="193">
        <v>8.1</v>
      </c>
    </row>
    <row r="21" spans="1:12" ht="21" customHeight="1">
      <c r="A21" s="8"/>
      <c r="B21" s="233" t="s">
        <v>178</v>
      </c>
      <c r="C21" s="233"/>
      <c r="D21" s="233"/>
      <c r="E21" s="233"/>
      <c r="F21" s="233"/>
      <c r="G21" s="233"/>
      <c r="H21" s="123"/>
      <c r="I21" s="123"/>
      <c r="J21" s="123"/>
      <c r="K21" s="123"/>
    </row>
    <row r="22" spans="1:12" ht="21" customHeight="1">
      <c r="A22" s="8"/>
      <c r="B22" s="236" t="s">
        <v>228</v>
      </c>
      <c r="C22" s="237"/>
      <c r="D22" s="237"/>
      <c r="E22" s="237"/>
      <c r="F22" s="237"/>
      <c r="G22" s="237"/>
      <c r="H22" s="238"/>
      <c r="I22" s="232" t="s">
        <v>182</v>
      </c>
      <c r="J22" s="232"/>
      <c r="K22" s="232"/>
    </row>
    <row r="23" spans="1:12" ht="21" customHeight="1">
      <c r="A23" s="8"/>
      <c r="B23" s="239"/>
      <c r="C23" s="240"/>
      <c r="D23" s="240"/>
      <c r="E23" s="240"/>
      <c r="F23" s="240"/>
      <c r="G23" s="240"/>
      <c r="H23" s="241"/>
      <c r="I23" s="24" t="s">
        <v>16</v>
      </c>
      <c r="J23" s="234" t="s">
        <v>229</v>
      </c>
      <c r="K23" s="235"/>
    </row>
    <row r="24" spans="1:12" ht="21" customHeight="1">
      <c r="A24" s="8"/>
      <c r="B24" s="242"/>
      <c r="C24" s="243"/>
      <c r="D24" s="243"/>
      <c r="E24" s="243"/>
      <c r="F24" s="243"/>
      <c r="G24" s="243"/>
      <c r="H24" s="244"/>
      <c r="I24" s="24" t="s">
        <v>183</v>
      </c>
      <c r="J24" s="234" t="s">
        <v>230</v>
      </c>
      <c r="K24" s="235"/>
    </row>
    <row r="25" spans="1:12" ht="12" customHeight="1">
      <c r="A25" s="10"/>
    </row>
    <row r="26" spans="1:12" s="9" customFormat="1" ht="28.5">
      <c r="A26" s="14"/>
      <c r="B26" s="27" t="s">
        <v>11</v>
      </c>
      <c r="C26" s="26"/>
      <c r="D26" s="26"/>
      <c r="E26" s="26"/>
      <c r="F26" s="26"/>
      <c r="G26" s="26"/>
      <c r="H26" s="26"/>
      <c r="I26" s="26"/>
      <c r="J26" s="26"/>
      <c r="K26" s="26"/>
    </row>
    <row r="27" spans="1:12" s="9" customFormat="1" ht="3.75" customHeight="1"/>
    <row r="28" spans="1:12" s="9" customFormat="1" ht="20.25" customHeight="1">
      <c r="B28" s="233" t="s">
        <v>13</v>
      </c>
      <c r="C28" s="224">
        <v>1</v>
      </c>
      <c r="D28" s="224"/>
      <c r="E28" s="224">
        <v>2</v>
      </c>
      <c r="F28" s="224"/>
      <c r="G28" s="224">
        <v>3</v>
      </c>
      <c r="H28" s="224"/>
      <c r="I28" s="233" t="s">
        <v>15</v>
      </c>
      <c r="J28" s="233" t="s">
        <v>16</v>
      </c>
    </row>
    <row r="29" spans="1:12" s="9" customFormat="1" ht="20.25" customHeight="1">
      <c r="B29" s="233"/>
      <c r="C29" s="24" t="s">
        <v>10</v>
      </c>
      <c r="D29" s="24" t="s">
        <v>9</v>
      </c>
      <c r="E29" s="24" t="s">
        <v>10</v>
      </c>
      <c r="F29" s="24" t="s">
        <v>9</v>
      </c>
      <c r="G29" s="24" t="s">
        <v>10</v>
      </c>
      <c r="H29" s="24" t="s">
        <v>9</v>
      </c>
      <c r="I29" s="233"/>
      <c r="J29" s="233" t="s">
        <v>12</v>
      </c>
    </row>
    <row r="30" spans="1:12" ht="18" customHeight="1">
      <c r="A30" s="53" t="str">
        <f>IF(OR(OR(C30&lt;&gt;"",D30&lt;&gt;"",E30&lt;&gt;"",F30&lt;&gt;"",G30&lt;&gt;"",H30&lt;&gt;""),A31&lt;&gt;""),"»","")</f>
        <v>»</v>
      </c>
      <c r="B30" s="24">
        <v>1</v>
      </c>
      <c r="C30" s="23">
        <v>1</v>
      </c>
      <c r="D30" s="23">
        <v>15</v>
      </c>
      <c r="E30" s="23">
        <v>1</v>
      </c>
      <c r="F30" s="23">
        <v>15</v>
      </c>
      <c r="G30" s="23">
        <v>1</v>
      </c>
      <c r="H30" s="23">
        <v>15</v>
      </c>
      <c r="I30" s="25">
        <f>IF(IF(ISNUMBER(C30),C30,0)+IF(ISNUMBER(E30),E30,0)=0,IF(AND(C30="",E30=""),"","-"),IF(ISNUMBER(C30),C30,0)+IF(ISNUMBER(E30),E30,0))</f>
        <v>2</v>
      </c>
      <c r="J30" s="25">
        <f>IF(IF(ISNUMBER(E30),E30,0)+IF(ISNUMBER(G30),G30,0)=0,IF(AND(E30="",G30=""),"","-"),IF(ISNUMBER(E30),E30,0)+IF(ISNUMBER(G30),G30,0))</f>
        <v>2</v>
      </c>
      <c r="L30" s="9"/>
    </row>
    <row r="31" spans="1:12" ht="18" customHeight="1">
      <c r="A31" s="53" t="str">
        <f t="shared" ref="A31:A94" si="0">IF(OR(OR(C31&lt;&gt;"",D31&lt;&gt;"",E31&lt;&gt;"",F31&lt;&gt;"",G31&lt;&gt;"",H31&lt;&gt;""),A32&lt;&gt;""),"»","")</f>
        <v>»</v>
      </c>
      <c r="B31" s="24">
        <v>2</v>
      </c>
      <c r="C31" s="23">
        <v>2</v>
      </c>
      <c r="D31" s="23">
        <v>15</v>
      </c>
      <c r="E31" s="23">
        <v>2</v>
      </c>
      <c r="F31" s="23">
        <v>15</v>
      </c>
      <c r="G31" s="23">
        <v>4</v>
      </c>
      <c r="H31" s="23">
        <v>15</v>
      </c>
      <c r="I31" s="25">
        <f t="shared" ref="I31:I94" si="1">IF(IF(ISNUMBER(C31),C31,0)+IF(ISNUMBER(E31),E31,0)=0,IF(AND(C31="",E31=""),"","-"),IF(ISNUMBER(C31),C31,0)+IF(ISNUMBER(E31),E31,0))</f>
        <v>4</v>
      </c>
      <c r="J31" s="25">
        <f>IF(IF(ISNUMBER(E31),E31,0)+IF(ISNUMBER(G31),G31,0)=0,IF(AND(E31="",G31=""),"","-"),IF(ISNUMBER(E31),E31,0)+IF(ISNUMBER(G31),G31,0))</f>
        <v>6</v>
      </c>
      <c r="L31" s="9"/>
    </row>
    <row r="32" spans="1:12" ht="18" customHeight="1">
      <c r="A32" s="53" t="str">
        <f t="shared" si="0"/>
        <v>»</v>
      </c>
      <c r="B32" s="24">
        <v>3</v>
      </c>
      <c r="C32" s="23">
        <v>17</v>
      </c>
      <c r="D32" s="23">
        <v>15</v>
      </c>
      <c r="E32" s="23">
        <v>12</v>
      </c>
      <c r="F32" s="23">
        <v>15</v>
      </c>
      <c r="G32" s="23">
        <v>9</v>
      </c>
      <c r="H32" s="23">
        <v>15</v>
      </c>
      <c r="I32" s="25">
        <f t="shared" si="1"/>
        <v>29</v>
      </c>
      <c r="J32" s="25">
        <f t="shared" ref="J32:J95" si="2">IF(IF(ISNUMBER(E32),E32,0)+IF(ISNUMBER(G32),G32,0)=0,IF(AND(E32="",G32=""),"","-"),IF(ISNUMBER(E32),E32,0)+IF(ISNUMBER(G32),G32,0))</f>
        <v>21</v>
      </c>
      <c r="L32" s="9"/>
    </row>
    <row r="33" spans="1:12" ht="18" customHeight="1">
      <c r="A33" s="53" t="str">
        <f>IF(OR(OR(C33&lt;&gt;"",D33&lt;&gt;"",E33&lt;&gt;"",F33&lt;&gt;"",G33&lt;&gt;"",H33&lt;&gt;""),A34&lt;&gt;""),"»","")</f>
        <v>»</v>
      </c>
      <c r="B33" s="24">
        <v>4</v>
      </c>
      <c r="C33" s="23">
        <v>2</v>
      </c>
      <c r="D33" s="23">
        <v>15</v>
      </c>
      <c r="E33" s="23">
        <v>3</v>
      </c>
      <c r="F33" s="23">
        <v>15</v>
      </c>
      <c r="G33" s="23">
        <v>4</v>
      </c>
      <c r="H33" s="23">
        <v>15</v>
      </c>
      <c r="I33" s="25">
        <f>IF(IF(ISNUMBER(C33),C33,0)+IF(ISNUMBER(E33),E33,0)=0,IF(AND(C33="",E33=""),"","-"),IF(ISNUMBER(C33),C33,0)+IF(ISNUMBER(E33),E33,0))</f>
        <v>5</v>
      </c>
      <c r="J33" s="25">
        <f t="shared" si="2"/>
        <v>7</v>
      </c>
      <c r="L33" s="9"/>
    </row>
    <row r="34" spans="1:12" ht="18" customHeight="1">
      <c r="A34" s="53" t="str">
        <f>IF(OR(OR(C34&lt;&gt;"",D34&lt;&gt;"",E34&lt;&gt;"",F34&lt;&gt;"",G34&lt;&gt;"",H34&lt;&gt;""),A35&lt;&gt;""),"»","")</f>
        <v>»</v>
      </c>
      <c r="B34" s="24">
        <v>5</v>
      </c>
      <c r="C34" s="23">
        <v>4</v>
      </c>
      <c r="D34" s="23">
        <v>15</v>
      </c>
      <c r="E34" s="23">
        <v>6</v>
      </c>
      <c r="F34" s="23">
        <v>15</v>
      </c>
      <c r="G34" s="23">
        <v>8</v>
      </c>
      <c r="H34" s="23">
        <v>15</v>
      </c>
      <c r="I34" s="25">
        <f>IF(IF(ISNUMBER(C34),C34,0)+IF(ISNUMBER(E34),E34,0)=0,IF(AND(C34="",E34=""),"","-"),IF(ISNUMBER(C34),C34,0)+IF(ISNUMBER(E34),E34,0))</f>
        <v>10</v>
      </c>
      <c r="J34" s="25">
        <f t="shared" si="2"/>
        <v>14</v>
      </c>
      <c r="L34" s="9"/>
    </row>
    <row r="35" spans="1:12" ht="18" customHeight="1">
      <c r="A35" s="53" t="str">
        <f t="shared" si="0"/>
        <v>»</v>
      </c>
      <c r="B35" s="24">
        <v>6</v>
      </c>
      <c r="C35" s="23">
        <v>6</v>
      </c>
      <c r="D35" s="23">
        <v>15</v>
      </c>
      <c r="E35" s="23">
        <v>12</v>
      </c>
      <c r="F35" s="23">
        <v>15</v>
      </c>
      <c r="G35" s="23">
        <v>11</v>
      </c>
      <c r="H35" s="23">
        <v>15</v>
      </c>
      <c r="I35" s="25">
        <f t="shared" si="1"/>
        <v>18</v>
      </c>
      <c r="J35" s="25">
        <f t="shared" si="2"/>
        <v>23</v>
      </c>
      <c r="L35" s="9"/>
    </row>
    <row r="36" spans="1:12" ht="18" customHeight="1">
      <c r="A36" s="53" t="str">
        <f t="shared" si="0"/>
        <v>»</v>
      </c>
      <c r="B36" s="24">
        <v>7</v>
      </c>
      <c r="C36" s="23">
        <v>16</v>
      </c>
      <c r="D36" s="23">
        <v>15</v>
      </c>
      <c r="E36" s="23">
        <v>34</v>
      </c>
      <c r="F36" s="23">
        <v>4</v>
      </c>
      <c r="G36" s="23"/>
      <c r="H36" s="23"/>
      <c r="I36" s="25">
        <f t="shared" si="1"/>
        <v>50</v>
      </c>
      <c r="J36" s="25">
        <f t="shared" si="2"/>
        <v>34</v>
      </c>
      <c r="L36" s="9"/>
    </row>
    <row r="37" spans="1:12" ht="18" customHeight="1">
      <c r="A37" s="53" t="str">
        <f t="shared" si="0"/>
        <v>»</v>
      </c>
      <c r="B37" s="24">
        <v>8</v>
      </c>
      <c r="C37" s="23">
        <v>31</v>
      </c>
      <c r="D37" s="23">
        <v>10</v>
      </c>
      <c r="E37" s="23"/>
      <c r="F37" s="23"/>
      <c r="G37" s="23"/>
      <c r="H37" s="23"/>
      <c r="I37" s="25">
        <f t="shared" si="1"/>
        <v>31</v>
      </c>
      <c r="J37" s="25" t="str">
        <f t="shared" si="2"/>
        <v/>
      </c>
      <c r="L37" s="9"/>
    </row>
    <row r="38" spans="1:12" ht="18" customHeight="1">
      <c r="A38" s="53" t="str">
        <f t="shared" si="0"/>
        <v/>
      </c>
      <c r="B38" s="24">
        <v>9</v>
      </c>
      <c r="C38" s="23"/>
      <c r="D38" s="23"/>
      <c r="E38" s="23"/>
      <c r="F38" s="23"/>
      <c r="G38" s="23"/>
      <c r="H38" s="23"/>
      <c r="I38" s="25" t="str">
        <f t="shared" si="1"/>
        <v/>
      </c>
      <c r="J38" s="25" t="str">
        <f t="shared" si="2"/>
        <v/>
      </c>
      <c r="L38" s="9"/>
    </row>
    <row r="39" spans="1:12" ht="18" customHeight="1">
      <c r="A39" s="53" t="str">
        <f t="shared" si="0"/>
        <v/>
      </c>
      <c r="B39" s="24">
        <v>10</v>
      </c>
      <c r="C39" s="23"/>
      <c r="D39" s="23"/>
      <c r="E39" s="23"/>
      <c r="F39" s="23"/>
      <c r="G39" s="23"/>
      <c r="H39" s="23"/>
      <c r="I39" s="25" t="str">
        <f t="shared" si="1"/>
        <v/>
      </c>
      <c r="J39" s="25" t="str">
        <f t="shared" si="2"/>
        <v/>
      </c>
      <c r="L39" s="9"/>
    </row>
    <row r="40" spans="1:12" ht="18" customHeight="1">
      <c r="A40" s="53" t="str">
        <f t="shared" si="0"/>
        <v/>
      </c>
      <c r="B40" s="24">
        <v>11</v>
      </c>
      <c r="C40" s="23"/>
      <c r="D40" s="23"/>
      <c r="E40" s="23"/>
      <c r="F40" s="23"/>
      <c r="G40" s="23"/>
      <c r="H40" s="23"/>
      <c r="I40" s="25" t="str">
        <f t="shared" si="1"/>
        <v/>
      </c>
      <c r="J40" s="25" t="str">
        <f t="shared" si="2"/>
        <v/>
      </c>
      <c r="L40" s="9"/>
    </row>
    <row r="41" spans="1:12" ht="18" customHeight="1">
      <c r="A41" s="53" t="str">
        <f t="shared" si="0"/>
        <v/>
      </c>
      <c r="B41" s="24">
        <v>12</v>
      </c>
      <c r="C41" s="23"/>
      <c r="D41" s="23"/>
      <c r="E41" s="23"/>
      <c r="F41" s="23"/>
      <c r="G41" s="23"/>
      <c r="H41" s="23"/>
      <c r="I41" s="25" t="str">
        <f t="shared" si="1"/>
        <v/>
      </c>
      <c r="J41" s="25" t="str">
        <f t="shared" si="2"/>
        <v/>
      </c>
      <c r="L41" s="9"/>
    </row>
    <row r="42" spans="1:12" ht="18" customHeight="1">
      <c r="A42" s="53" t="str">
        <f t="shared" si="0"/>
        <v/>
      </c>
      <c r="B42" s="24">
        <v>13</v>
      </c>
      <c r="C42" s="23"/>
      <c r="D42" s="23"/>
      <c r="E42" s="23"/>
      <c r="F42" s="23"/>
      <c r="G42" s="23"/>
      <c r="H42" s="23"/>
      <c r="I42" s="25" t="str">
        <f t="shared" si="1"/>
        <v/>
      </c>
      <c r="J42" s="25" t="str">
        <f t="shared" si="2"/>
        <v/>
      </c>
      <c r="L42" s="9"/>
    </row>
    <row r="43" spans="1:12" ht="18" customHeight="1">
      <c r="A43" s="53" t="str">
        <f t="shared" si="0"/>
        <v/>
      </c>
      <c r="B43" s="24">
        <v>14</v>
      </c>
      <c r="C43" s="23"/>
      <c r="D43" s="23"/>
      <c r="E43" s="23"/>
      <c r="F43" s="23"/>
      <c r="G43" s="23"/>
      <c r="H43" s="23"/>
      <c r="I43" s="25" t="str">
        <f t="shared" si="1"/>
        <v/>
      </c>
      <c r="J43" s="25" t="str">
        <f t="shared" si="2"/>
        <v/>
      </c>
      <c r="L43" s="9"/>
    </row>
    <row r="44" spans="1:12" ht="18" customHeight="1">
      <c r="A44" s="53" t="str">
        <f t="shared" si="0"/>
        <v/>
      </c>
      <c r="B44" s="24">
        <v>15</v>
      </c>
      <c r="C44" s="23"/>
      <c r="D44" s="23"/>
      <c r="E44" s="23"/>
      <c r="F44" s="23"/>
      <c r="G44" s="23"/>
      <c r="H44" s="23"/>
      <c r="I44" s="25" t="str">
        <f t="shared" si="1"/>
        <v/>
      </c>
      <c r="J44" s="25" t="str">
        <f t="shared" si="2"/>
        <v/>
      </c>
      <c r="L44" s="9"/>
    </row>
    <row r="45" spans="1:12" ht="18" customHeight="1">
      <c r="A45" s="53" t="str">
        <f t="shared" si="0"/>
        <v/>
      </c>
      <c r="B45" s="24">
        <v>16</v>
      </c>
      <c r="C45" s="23"/>
      <c r="D45" s="23"/>
      <c r="E45" s="23"/>
      <c r="F45" s="23"/>
      <c r="G45" s="23"/>
      <c r="H45" s="23"/>
      <c r="I45" s="25" t="str">
        <f t="shared" si="1"/>
        <v/>
      </c>
      <c r="J45" s="25" t="str">
        <f t="shared" si="2"/>
        <v/>
      </c>
      <c r="L45" s="9"/>
    </row>
    <row r="46" spans="1:12" ht="18" customHeight="1">
      <c r="A46" s="53" t="str">
        <f t="shared" si="0"/>
        <v/>
      </c>
      <c r="B46" s="24">
        <v>17</v>
      </c>
      <c r="C46" s="23"/>
      <c r="D46" s="23"/>
      <c r="E46" s="23"/>
      <c r="F46" s="23"/>
      <c r="G46" s="23"/>
      <c r="H46" s="23"/>
      <c r="I46" s="25" t="str">
        <f t="shared" si="1"/>
        <v/>
      </c>
      <c r="J46" s="25" t="str">
        <f t="shared" si="2"/>
        <v/>
      </c>
      <c r="L46" s="9"/>
    </row>
    <row r="47" spans="1:12" ht="18" customHeight="1">
      <c r="A47" s="53" t="str">
        <f t="shared" si="0"/>
        <v/>
      </c>
      <c r="B47" s="24">
        <v>18</v>
      </c>
      <c r="C47" s="23"/>
      <c r="D47" s="23"/>
      <c r="E47" s="23"/>
      <c r="F47" s="23"/>
      <c r="G47" s="23"/>
      <c r="H47" s="23"/>
      <c r="I47" s="25" t="str">
        <f t="shared" si="1"/>
        <v/>
      </c>
      <c r="J47" s="25" t="str">
        <f t="shared" si="2"/>
        <v/>
      </c>
      <c r="L47" s="9"/>
    </row>
    <row r="48" spans="1:12" ht="18" customHeight="1">
      <c r="A48" s="53" t="str">
        <f t="shared" si="0"/>
        <v/>
      </c>
      <c r="B48" s="24">
        <v>19</v>
      </c>
      <c r="C48" s="23"/>
      <c r="D48" s="23"/>
      <c r="E48" s="23"/>
      <c r="F48" s="23"/>
      <c r="G48" s="23"/>
      <c r="H48" s="23"/>
      <c r="I48" s="25" t="str">
        <f t="shared" si="1"/>
        <v/>
      </c>
      <c r="J48" s="25" t="str">
        <f t="shared" si="2"/>
        <v/>
      </c>
      <c r="L48" s="9"/>
    </row>
    <row r="49" spans="1:12" ht="18" customHeight="1">
      <c r="A49" s="53" t="str">
        <f t="shared" si="0"/>
        <v/>
      </c>
      <c r="B49" s="24">
        <v>20</v>
      </c>
      <c r="C49" s="23"/>
      <c r="D49" s="23"/>
      <c r="E49" s="23"/>
      <c r="F49" s="23"/>
      <c r="G49" s="23"/>
      <c r="H49" s="23"/>
      <c r="I49" s="25" t="str">
        <f t="shared" si="1"/>
        <v/>
      </c>
      <c r="J49" s="25" t="str">
        <f t="shared" si="2"/>
        <v/>
      </c>
      <c r="L49" s="9"/>
    </row>
    <row r="50" spans="1:12" ht="18" customHeight="1">
      <c r="A50" s="53" t="str">
        <f t="shared" si="0"/>
        <v/>
      </c>
      <c r="B50" s="24">
        <v>21</v>
      </c>
      <c r="C50" s="23"/>
      <c r="D50" s="23"/>
      <c r="E50" s="23"/>
      <c r="F50" s="23"/>
      <c r="G50" s="23"/>
      <c r="H50" s="23"/>
      <c r="I50" s="25" t="str">
        <f t="shared" si="1"/>
        <v/>
      </c>
      <c r="J50" s="25" t="str">
        <f t="shared" si="2"/>
        <v/>
      </c>
      <c r="L50" s="9"/>
    </row>
    <row r="51" spans="1:12" ht="18" customHeight="1">
      <c r="A51" s="53" t="str">
        <f t="shared" si="0"/>
        <v/>
      </c>
      <c r="B51" s="24">
        <v>22</v>
      </c>
      <c r="C51" s="23"/>
      <c r="D51" s="23"/>
      <c r="E51" s="23"/>
      <c r="F51" s="23"/>
      <c r="G51" s="23"/>
      <c r="H51" s="23"/>
      <c r="I51" s="25" t="str">
        <f t="shared" si="1"/>
        <v/>
      </c>
      <c r="J51" s="25" t="str">
        <f t="shared" si="2"/>
        <v/>
      </c>
      <c r="L51" s="9"/>
    </row>
    <row r="52" spans="1:12" ht="18" customHeight="1">
      <c r="A52" s="53" t="str">
        <f t="shared" si="0"/>
        <v/>
      </c>
      <c r="B52" s="24">
        <v>23</v>
      </c>
      <c r="C52" s="23"/>
      <c r="D52" s="23"/>
      <c r="E52" s="23"/>
      <c r="F52" s="23"/>
      <c r="G52" s="23"/>
      <c r="H52" s="23"/>
      <c r="I52" s="25" t="str">
        <f t="shared" si="1"/>
        <v/>
      </c>
      <c r="J52" s="25" t="str">
        <f t="shared" si="2"/>
        <v/>
      </c>
      <c r="L52" s="9"/>
    </row>
    <row r="53" spans="1:12" ht="18" customHeight="1">
      <c r="A53" s="53" t="str">
        <f t="shared" si="0"/>
        <v/>
      </c>
      <c r="B53" s="24">
        <v>24</v>
      </c>
      <c r="C53" s="23"/>
      <c r="D53" s="23"/>
      <c r="E53" s="23"/>
      <c r="F53" s="23"/>
      <c r="G53" s="23"/>
      <c r="H53" s="23"/>
      <c r="I53" s="25" t="str">
        <f t="shared" si="1"/>
        <v/>
      </c>
      <c r="J53" s="25" t="str">
        <f t="shared" si="2"/>
        <v/>
      </c>
      <c r="L53" s="9"/>
    </row>
    <row r="54" spans="1:12" ht="18" customHeight="1">
      <c r="A54" s="53" t="str">
        <f t="shared" si="0"/>
        <v/>
      </c>
      <c r="B54" s="24">
        <v>25</v>
      </c>
      <c r="C54" s="23"/>
      <c r="D54" s="23"/>
      <c r="E54" s="23"/>
      <c r="F54" s="23"/>
      <c r="G54" s="23"/>
      <c r="H54" s="23"/>
      <c r="I54" s="25" t="str">
        <f t="shared" si="1"/>
        <v/>
      </c>
      <c r="J54" s="25" t="str">
        <f t="shared" si="2"/>
        <v/>
      </c>
      <c r="L54" s="9"/>
    </row>
    <row r="55" spans="1:12" ht="18" customHeight="1">
      <c r="A55" s="53" t="str">
        <f t="shared" si="0"/>
        <v/>
      </c>
      <c r="B55" s="24">
        <v>26</v>
      </c>
      <c r="C55" s="23"/>
      <c r="D55" s="23"/>
      <c r="E55" s="23"/>
      <c r="F55" s="23"/>
      <c r="G55" s="23"/>
      <c r="H55" s="23"/>
      <c r="I55" s="25" t="str">
        <f t="shared" si="1"/>
        <v/>
      </c>
      <c r="J55" s="25" t="str">
        <f t="shared" si="2"/>
        <v/>
      </c>
      <c r="L55" s="9"/>
    </row>
    <row r="56" spans="1:12" ht="18" customHeight="1">
      <c r="A56" s="53" t="str">
        <f t="shared" si="0"/>
        <v/>
      </c>
      <c r="B56" s="24">
        <v>27</v>
      </c>
      <c r="C56" s="23"/>
      <c r="D56" s="23"/>
      <c r="E56" s="23"/>
      <c r="F56" s="23"/>
      <c r="G56" s="23"/>
      <c r="H56" s="23"/>
      <c r="I56" s="25" t="str">
        <f t="shared" si="1"/>
        <v/>
      </c>
      <c r="J56" s="25" t="str">
        <f t="shared" si="2"/>
        <v/>
      </c>
      <c r="L56" s="9"/>
    </row>
    <row r="57" spans="1:12" ht="18" customHeight="1">
      <c r="A57" s="53" t="str">
        <f t="shared" si="0"/>
        <v/>
      </c>
      <c r="B57" s="24">
        <v>28</v>
      </c>
      <c r="C57" s="23"/>
      <c r="D57" s="23"/>
      <c r="E57" s="23"/>
      <c r="F57" s="23"/>
      <c r="G57" s="23"/>
      <c r="H57" s="23"/>
      <c r="I57" s="25" t="str">
        <f t="shared" si="1"/>
        <v/>
      </c>
      <c r="J57" s="25" t="str">
        <f t="shared" si="2"/>
        <v/>
      </c>
      <c r="L57" s="9"/>
    </row>
    <row r="58" spans="1:12" ht="18" customHeight="1">
      <c r="A58" s="53" t="str">
        <f t="shared" si="0"/>
        <v/>
      </c>
      <c r="B58" s="24">
        <v>29</v>
      </c>
      <c r="C58" s="23"/>
      <c r="D58" s="23"/>
      <c r="E58" s="23"/>
      <c r="F58" s="23"/>
      <c r="G58" s="23"/>
      <c r="H58" s="23"/>
      <c r="I58" s="25" t="str">
        <f t="shared" si="1"/>
        <v/>
      </c>
      <c r="J58" s="25" t="str">
        <f t="shared" si="2"/>
        <v/>
      </c>
      <c r="L58" s="9"/>
    </row>
    <row r="59" spans="1:12" ht="18" customHeight="1">
      <c r="A59" s="53" t="str">
        <f t="shared" si="0"/>
        <v/>
      </c>
      <c r="B59" s="24">
        <v>30</v>
      </c>
      <c r="C59" s="23"/>
      <c r="D59" s="23"/>
      <c r="E59" s="23"/>
      <c r="F59" s="23"/>
      <c r="G59" s="23"/>
      <c r="H59" s="23"/>
      <c r="I59" s="25" t="str">
        <f t="shared" si="1"/>
        <v/>
      </c>
      <c r="J59" s="25" t="str">
        <f t="shared" si="2"/>
        <v/>
      </c>
      <c r="L59" s="9"/>
    </row>
    <row r="60" spans="1:12" ht="18" customHeight="1">
      <c r="A60" s="53" t="str">
        <f t="shared" si="0"/>
        <v/>
      </c>
      <c r="B60" s="24">
        <v>31</v>
      </c>
      <c r="C60" s="23"/>
      <c r="D60" s="23"/>
      <c r="E60" s="23"/>
      <c r="F60" s="23"/>
      <c r="G60" s="23"/>
      <c r="H60" s="23"/>
      <c r="I60" s="25" t="str">
        <f t="shared" si="1"/>
        <v/>
      </c>
      <c r="J60" s="25" t="str">
        <f t="shared" si="2"/>
        <v/>
      </c>
      <c r="L60" s="9"/>
    </row>
    <row r="61" spans="1:12" ht="18" customHeight="1">
      <c r="A61" s="53" t="str">
        <f t="shared" si="0"/>
        <v/>
      </c>
      <c r="B61" s="24">
        <v>32</v>
      </c>
      <c r="C61" s="23"/>
      <c r="D61" s="23"/>
      <c r="E61" s="23"/>
      <c r="F61" s="23"/>
      <c r="G61" s="23"/>
      <c r="H61" s="23"/>
      <c r="I61" s="25" t="str">
        <f t="shared" si="1"/>
        <v/>
      </c>
      <c r="J61" s="25" t="str">
        <f t="shared" si="2"/>
        <v/>
      </c>
      <c r="L61" s="9"/>
    </row>
    <row r="62" spans="1:12" ht="18" customHeight="1">
      <c r="A62" s="53" t="str">
        <f t="shared" si="0"/>
        <v/>
      </c>
      <c r="B62" s="24">
        <v>33</v>
      </c>
      <c r="C62" s="23"/>
      <c r="D62" s="23"/>
      <c r="E62" s="23"/>
      <c r="F62" s="23"/>
      <c r="G62" s="23"/>
      <c r="H62" s="23"/>
      <c r="I62" s="25" t="str">
        <f t="shared" si="1"/>
        <v/>
      </c>
      <c r="J62" s="25" t="str">
        <f t="shared" si="2"/>
        <v/>
      </c>
      <c r="L62" s="9"/>
    </row>
    <row r="63" spans="1:12" ht="18" customHeight="1">
      <c r="A63" s="53" t="str">
        <f t="shared" si="0"/>
        <v/>
      </c>
      <c r="B63" s="24">
        <v>34</v>
      </c>
      <c r="C63" s="23"/>
      <c r="D63" s="23"/>
      <c r="E63" s="23"/>
      <c r="F63" s="23"/>
      <c r="G63" s="23"/>
      <c r="H63" s="23"/>
      <c r="I63" s="25" t="str">
        <f t="shared" si="1"/>
        <v/>
      </c>
      <c r="J63" s="25" t="str">
        <f t="shared" si="2"/>
        <v/>
      </c>
      <c r="L63" s="9"/>
    </row>
    <row r="64" spans="1:12" ht="18" customHeight="1">
      <c r="A64" s="53" t="str">
        <f t="shared" si="0"/>
        <v/>
      </c>
      <c r="B64" s="24">
        <v>35</v>
      </c>
      <c r="C64" s="23"/>
      <c r="D64" s="23"/>
      <c r="E64" s="23"/>
      <c r="F64" s="23"/>
      <c r="G64" s="23"/>
      <c r="H64" s="23"/>
      <c r="I64" s="25" t="str">
        <f t="shared" si="1"/>
        <v/>
      </c>
      <c r="J64" s="25" t="str">
        <f t="shared" si="2"/>
        <v/>
      </c>
      <c r="L64" s="9"/>
    </row>
    <row r="65" spans="1:12" ht="18" customHeight="1">
      <c r="A65" s="53" t="str">
        <f t="shared" si="0"/>
        <v/>
      </c>
      <c r="B65" s="24">
        <v>36</v>
      </c>
      <c r="C65" s="23"/>
      <c r="D65" s="23"/>
      <c r="E65" s="23"/>
      <c r="F65" s="23"/>
      <c r="G65" s="23"/>
      <c r="H65" s="23"/>
      <c r="I65" s="25" t="str">
        <f t="shared" si="1"/>
        <v/>
      </c>
      <c r="J65" s="25" t="str">
        <f t="shared" si="2"/>
        <v/>
      </c>
      <c r="L65" s="9"/>
    </row>
    <row r="66" spans="1:12" ht="18" customHeight="1">
      <c r="A66" s="53" t="str">
        <f t="shared" si="0"/>
        <v/>
      </c>
      <c r="B66" s="24">
        <v>37</v>
      </c>
      <c r="C66" s="23"/>
      <c r="D66" s="23"/>
      <c r="E66" s="23"/>
      <c r="F66" s="23"/>
      <c r="G66" s="23"/>
      <c r="H66" s="23"/>
      <c r="I66" s="25" t="str">
        <f t="shared" si="1"/>
        <v/>
      </c>
      <c r="J66" s="25" t="str">
        <f t="shared" si="2"/>
        <v/>
      </c>
      <c r="L66" s="9"/>
    </row>
    <row r="67" spans="1:12" ht="18" customHeight="1">
      <c r="A67" s="53" t="str">
        <f t="shared" si="0"/>
        <v/>
      </c>
      <c r="B67" s="24">
        <v>38</v>
      </c>
      <c r="C67" s="23"/>
      <c r="D67" s="23"/>
      <c r="E67" s="23"/>
      <c r="F67" s="23"/>
      <c r="G67" s="23"/>
      <c r="H67" s="23"/>
      <c r="I67" s="25" t="str">
        <f t="shared" si="1"/>
        <v/>
      </c>
      <c r="J67" s="25" t="str">
        <f t="shared" si="2"/>
        <v/>
      </c>
      <c r="L67" s="9"/>
    </row>
    <row r="68" spans="1:12" ht="18" customHeight="1">
      <c r="A68" s="53" t="str">
        <f t="shared" si="0"/>
        <v/>
      </c>
      <c r="B68" s="24">
        <v>39</v>
      </c>
      <c r="C68" s="23"/>
      <c r="D68" s="23"/>
      <c r="E68" s="23"/>
      <c r="F68" s="23"/>
      <c r="G68" s="23"/>
      <c r="H68" s="23"/>
      <c r="I68" s="25" t="str">
        <f t="shared" si="1"/>
        <v/>
      </c>
      <c r="J68" s="25" t="str">
        <f t="shared" si="2"/>
        <v/>
      </c>
      <c r="L68" s="9"/>
    </row>
    <row r="69" spans="1:12" ht="18" customHeight="1">
      <c r="A69" s="53" t="str">
        <f t="shared" si="0"/>
        <v/>
      </c>
      <c r="B69" s="24">
        <v>40</v>
      </c>
      <c r="C69" s="23"/>
      <c r="D69" s="23"/>
      <c r="E69" s="23"/>
      <c r="F69" s="23"/>
      <c r="G69" s="23"/>
      <c r="H69" s="23"/>
      <c r="I69" s="25" t="str">
        <f t="shared" si="1"/>
        <v/>
      </c>
      <c r="J69" s="25" t="str">
        <f t="shared" si="2"/>
        <v/>
      </c>
      <c r="L69" s="9"/>
    </row>
    <row r="70" spans="1:12" ht="18" customHeight="1">
      <c r="A70" s="53" t="str">
        <f t="shared" si="0"/>
        <v/>
      </c>
      <c r="B70" s="24">
        <v>41</v>
      </c>
      <c r="C70" s="23"/>
      <c r="D70" s="23"/>
      <c r="E70" s="23"/>
      <c r="F70" s="23"/>
      <c r="G70" s="23"/>
      <c r="H70" s="23"/>
      <c r="I70" s="25" t="str">
        <f t="shared" si="1"/>
        <v/>
      </c>
      <c r="J70" s="25" t="str">
        <f t="shared" si="2"/>
        <v/>
      </c>
      <c r="L70" s="9"/>
    </row>
    <row r="71" spans="1:12" ht="18" customHeight="1">
      <c r="A71" s="53" t="str">
        <f t="shared" si="0"/>
        <v/>
      </c>
      <c r="B71" s="24">
        <v>42</v>
      </c>
      <c r="C71" s="23"/>
      <c r="D71" s="23"/>
      <c r="E71" s="23"/>
      <c r="F71" s="23"/>
      <c r="G71" s="23"/>
      <c r="H71" s="23"/>
      <c r="I71" s="25" t="str">
        <f t="shared" si="1"/>
        <v/>
      </c>
      <c r="J71" s="25" t="str">
        <f t="shared" si="2"/>
        <v/>
      </c>
      <c r="L71" s="9"/>
    </row>
    <row r="72" spans="1:12" ht="18" customHeight="1">
      <c r="A72" s="53" t="str">
        <f t="shared" si="0"/>
        <v/>
      </c>
      <c r="B72" s="24">
        <v>43</v>
      </c>
      <c r="C72" s="23"/>
      <c r="D72" s="23"/>
      <c r="E72" s="23"/>
      <c r="F72" s="23"/>
      <c r="G72" s="23"/>
      <c r="H72" s="23"/>
      <c r="I72" s="25" t="str">
        <f t="shared" si="1"/>
        <v/>
      </c>
      <c r="J72" s="25" t="str">
        <f t="shared" si="2"/>
        <v/>
      </c>
      <c r="L72" s="9"/>
    </row>
    <row r="73" spans="1:12" ht="18" customHeight="1">
      <c r="A73" s="53" t="str">
        <f t="shared" si="0"/>
        <v/>
      </c>
      <c r="B73" s="24">
        <v>44</v>
      </c>
      <c r="C73" s="23"/>
      <c r="D73" s="23"/>
      <c r="E73" s="23"/>
      <c r="F73" s="23"/>
      <c r="G73" s="23"/>
      <c r="H73" s="23"/>
      <c r="I73" s="25" t="str">
        <f t="shared" si="1"/>
        <v/>
      </c>
      <c r="J73" s="25" t="str">
        <f t="shared" si="2"/>
        <v/>
      </c>
      <c r="L73" s="9"/>
    </row>
    <row r="74" spans="1:12" ht="18" customHeight="1">
      <c r="A74" s="53" t="str">
        <f t="shared" si="0"/>
        <v/>
      </c>
      <c r="B74" s="24">
        <v>45</v>
      </c>
      <c r="C74" s="23"/>
      <c r="D74" s="23"/>
      <c r="E74" s="23"/>
      <c r="F74" s="23"/>
      <c r="G74" s="23"/>
      <c r="H74" s="23"/>
      <c r="I74" s="25" t="str">
        <f t="shared" si="1"/>
        <v/>
      </c>
      <c r="J74" s="25" t="str">
        <f t="shared" si="2"/>
        <v/>
      </c>
      <c r="L74" s="9"/>
    </row>
    <row r="75" spans="1:12" ht="18" customHeight="1">
      <c r="A75" s="53" t="str">
        <f t="shared" si="0"/>
        <v/>
      </c>
      <c r="B75" s="24">
        <v>46</v>
      </c>
      <c r="C75" s="23"/>
      <c r="D75" s="23"/>
      <c r="E75" s="23"/>
      <c r="F75" s="23"/>
      <c r="G75" s="23"/>
      <c r="H75" s="23"/>
      <c r="I75" s="25" t="str">
        <f t="shared" si="1"/>
        <v/>
      </c>
      <c r="J75" s="25" t="str">
        <f t="shared" si="2"/>
        <v/>
      </c>
      <c r="L75" s="9"/>
    </row>
    <row r="76" spans="1:12" ht="18" customHeight="1">
      <c r="A76" s="53" t="str">
        <f t="shared" si="0"/>
        <v/>
      </c>
      <c r="B76" s="24">
        <v>47</v>
      </c>
      <c r="C76" s="23"/>
      <c r="D76" s="23"/>
      <c r="E76" s="23"/>
      <c r="F76" s="23"/>
      <c r="G76" s="23"/>
      <c r="H76" s="23"/>
      <c r="I76" s="25" t="str">
        <f t="shared" si="1"/>
        <v/>
      </c>
      <c r="J76" s="25" t="str">
        <f t="shared" si="2"/>
        <v/>
      </c>
      <c r="L76" s="9"/>
    </row>
    <row r="77" spans="1:12" ht="18" customHeight="1">
      <c r="A77" s="53" t="str">
        <f t="shared" si="0"/>
        <v/>
      </c>
      <c r="B77" s="24">
        <v>48</v>
      </c>
      <c r="C77" s="23"/>
      <c r="D77" s="23"/>
      <c r="E77" s="23"/>
      <c r="F77" s="23"/>
      <c r="G77" s="23"/>
      <c r="H77" s="23"/>
      <c r="I77" s="25" t="str">
        <f t="shared" si="1"/>
        <v/>
      </c>
      <c r="J77" s="25" t="str">
        <f t="shared" si="2"/>
        <v/>
      </c>
      <c r="L77" s="9"/>
    </row>
    <row r="78" spans="1:12" ht="18" customHeight="1">
      <c r="A78" s="53" t="str">
        <f t="shared" si="0"/>
        <v/>
      </c>
      <c r="B78" s="24">
        <v>49</v>
      </c>
      <c r="C78" s="23"/>
      <c r="D78" s="23"/>
      <c r="E78" s="23"/>
      <c r="F78" s="23"/>
      <c r="G78" s="23"/>
      <c r="H78" s="23"/>
      <c r="I78" s="25" t="str">
        <f t="shared" si="1"/>
        <v/>
      </c>
      <c r="J78" s="25" t="str">
        <f t="shared" si="2"/>
        <v/>
      </c>
      <c r="L78" s="9"/>
    </row>
    <row r="79" spans="1:12" ht="18" customHeight="1">
      <c r="A79" s="53" t="str">
        <f t="shared" si="0"/>
        <v/>
      </c>
      <c r="B79" s="24">
        <v>50</v>
      </c>
      <c r="C79" s="23"/>
      <c r="D79" s="23"/>
      <c r="E79" s="23"/>
      <c r="F79" s="23"/>
      <c r="G79" s="23"/>
      <c r="H79" s="23"/>
      <c r="I79" s="25" t="str">
        <f t="shared" si="1"/>
        <v/>
      </c>
      <c r="J79" s="25" t="str">
        <f t="shared" si="2"/>
        <v/>
      </c>
      <c r="L79" s="9"/>
    </row>
    <row r="80" spans="1:12" ht="18" customHeight="1">
      <c r="A80" s="53" t="str">
        <f t="shared" si="0"/>
        <v/>
      </c>
      <c r="B80" s="24">
        <v>51</v>
      </c>
      <c r="C80" s="23"/>
      <c r="D80" s="23"/>
      <c r="E80" s="23"/>
      <c r="F80" s="23"/>
      <c r="G80" s="23"/>
      <c r="H80" s="23"/>
      <c r="I80" s="25" t="str">
        <f t="shared" si="1"/>
        <v/>
      </c>
      <c r="J80" s="25" t="str">
        <f t="shared" si="2"/>
        <v/>
      </c>
      <c r="L80" s="9"/>
    </row>
    <row r="81" spans="1:12" ht="18" customHeight="1">
      <c r="A81" s="53" t="str">
        <f t="shared" si="0"/>
        <v/>
      </c>
      <c r="B81" s="24">
        <v>52</v>
      </c>
      <c r="C81" s="23"/>
      <c r="D81" s="23"/>
      <c r="E81" s="23"/>
      <c r="F81" s="23"/>
      <c r="G81" s="23"/>
      <c r="H81" s="23"/>
      <c r="I81" s="25" t="str">
        <f t="shared" si="1"/>
        <v/>
      </c>
      <c r="J81" s="25" t="str">
        <f t="shared" si="2"/>
        <v/>
      </c>
      <c r="L81" s="9"/>
    </row>
    <row r="82" spans="1:12" ht="18" customHeight="1">
      <c r="A82" s="53" t="str">
        <f t="shared" si="0"/>
        <v/>
      </c>
      <c r="B82" s="24">
        <v>53</v>
      </c>
      <c r="C82" s="23"/>
      <c r="D82" s="23"/>
      <c r="E82" s="23"/>
      <c r="F82" s="23"/>
      <c r="G82" s="23"/>
      <c r="H82" s="23"/>
      <c r="I82" s="25" t="str">
        <f t="shared" si="1"/>
        <v/>
      </c>
      <c r="J82" s="25" t="str">
        <f t="shared" si="2"/>
        <v/>
      </c>
      <c r="L82" s="9"/>
    </row>
    <row r="83" spans="1:12" ht="18" customHeight="1">
      <c r="A83" s="53" t="str">
        <f t="shared" si="0"/>
        <v/>
      </c>
      <c r="B83" s="24">
        <v>54</v>
      </c>
      <c r="C83" s="23"/>
      <c r="D83" s="23"/>
      <c r="E83" s="23"/>
      <c r="F83" s="23"/>
      <c r="G83" s="23"/>
      <c r="H83" s="23"/>
      <c r="I83" s="25" t="str">
        <f t="shared" si="1"/>
        <v/>
      </c>
      <c r="J83" s="25" t="str">
        <f t="shared" si="2"/>
        <v/>
      </c>
      <c r="L83" s="9"/>
    </row>
    <row r="84" spans="1:12" ht="18" customHeight="1">
      <c r="A84" s="53" t="str">
        <f t="shared" si="0"/>
        <v/>
      </c>
      <c r="B84" s="24">
        <v>55</v>
      </c>
      <c r="C84" s="23"/>
      <c r="D84" s="23"/>
      <c r="E84" s="23"/>
      <c r="F84" s="23"/>
      <c r="G84" s="23"/>
      <c r="H84" s="23"/>
      <c r="I84" s="25" t="str">
        <f t="shared" si="1"/>
        <v/>
      </c>
      <c r="J84" s="25" t="str">
        <f t="shared" si="2"/>
        <v/>
      </c>
      <c r="L84" s="9"/>
    </row>
    <row r="85" spans="1:12" ht="18" customHeight="1">
      <c r="A85" s="53" t="str">
        <f t="shared" si="0"/>
        <v/>
      </c>
      <c r="B85" s="24">
        <v>56</v>
      </c>
      <c r="C85" s="23"/>
      <c r="D85" s="23"/>
      <c r="E85" s="23"/>
      <c r="F85" s="23"/>
      <c r="G85" s="23"/>
      <c r="H85" s="23"/>
      <c r="I85" s="25" t="str">
        <f t="shared" si="1"/>
        <v/>
      </c>
      <c r="J85" s="25" t="str">
        <f t="shared" si="2"/>
        <v/>
      </c>
      <c r="L85" s="9"/>
    </row>
    <row r="86" spans="1:12" ht="18" customHeight="1">
      <c r="A86" s="53" t="str">
        <f t="shared" si="0"/>
        <v/>
      </c>
      <c r="B86" s="24">
        <v>57</v>
      </c>
      <c r="C86" s="23"/>
      <c r="D86" s="23"/>
      <c r="E86" s="23"/>
      <c r="F86" s="23"/>
      <c r="G86" s="23"/>
      <c r="H86" s="23"/>
      <c r="I86" s="25" t="str">
        <f t="shared" si="1"/>
        <v/>
      </c>
      <c r="J86" s="25" t="str">
        <f t="shared" si="2"/>
        <v/>
      </c>
      <c r="L86" s="9"/>
    </row>
    <row r="87" spans="1:12" ht="18" customHeight="1">
      <c r="A87" s="53" t="str">
        <f t="shared" si="0"/>
        <v/>
      </c>
      <c r="B87" s="24">
        <v>58</v>
      </c>
      <c r="C87" s="23"/>
      <c r="D87" s="23"/>
      <c r="E87" s="23"/>
      <c r="F87" s="23"/>
      <c r="G87" s="23"/>
      <c r="H87" s="23"/>
      <c r="I87" s="25" t="str">
        <f t="shared" si="1"/>
        <v/>
      </c>
      <c r="J87" s="25" t="str">
        <f t="shared" si="2"/>
        <v/>
      </c>
      <c r="L87" s="9"/>
    </row>
    <row r="88" spans="1:12" ht="18" customHeight="1">
      <c r="A88" s="53" t="str">
        <f t="shared" si="0"/>
        <v/>
      </c>
      <c r="B88" s="24">
        <v>59</v>
      </c>
      <c r="C88" s="23"/>
      <c r="D88" s="23"/>
      <c r="E88" s="23"/>
      <c r="F88" s="23"/>
      <c r="G88" s="23"/>
      <c r="H88" s="23"/>
      <c r="I88" s="25" t="str">
        <f t="shared" si="1"/>
        <v/>
      </c>
      <c r="J88" s="25" t="str">
        <f t="shared" si="2"/>
        <v/>
      </c>
      <c r="L88" s="9"/>
    </row>
    <row r="89" spans="1:12" ht="18" customHeight="1">
      <c r="A89" s="53" t="str">
        <f t="shared" si="0"/>
        <v/>
      </c>
      <c r="B89" s="24">
        <v>60</v>
      </c>
      <c r="C89" s="23"/>
      <c r="D89" s="23"/>
      <c r="E89" s="23"/>
      <c r="F89" s="23"/>
      <c r="G89" s="23"/>
      <c r="H89" s="23"/>
      <c r="I89" s="25" t="str">
        <f t="shared" si="1"/>
        <v/>
      </c>
      <c r="J89" s="25" t="str">
        <f t="shared" si="2"/>
        <v/>
      </c>
      <c r="L89" s="9"/>
    </row>
    <row r="90" spans="1:12" ht="18" customHeight="1">
      <c r="A90" s="53" t="str">
        <f t="shared" si="0"/>
        <v/>
      </c>
      <c r="B90" s="24">
        <v>61</v>
      </c>
      <c r="C90" s="23"/>
      <c r="D90" s="23"/>
      <c r="E90" s="23"/>
      <c r="F90" s="23"/>
      <c r="G90" s="23"/>
      <c r="H90" s="23"/>
      <c r="I90" s="25" t="str">
        <f t="shared" si="1"/>
        <v/>
      </c>
      <c r="J90" s="25" t="str">
        <f t="shared" si="2"/>
        <v/>
      </c>
      <c r="L90" s="9"/>
    </row>
    <row r="91" spans="1:12" ht="18" customHeight="1">
      <c r="A91" s="53" t="str">
        <f t="shared" si="0"/>
        <v/>
      </c>
      <c r="B91" s="24">
        <v>62</v>
      </c>
      <c r="C91" s="23"/>
      <c r="D91" s="23"/>
      <c r="E91" s="23"/>
      <c r="F91" s="23"/>
      <c r="G91" s="23"/>
      <c r="H91" s="23"/>
      <c r="I91" s="25" t="str">
        <f t="shared" si="1"/>
        <v/>
      </c>
      <c r="J91" s="25" t="str">
        <f t="shared" si="2"/>
        <v/>
      </c>
      <c r="L91" s="9"/>
    </row>
    <row r="92" spans="1:12" ht="18" customHeight="1">
      <c r="A92" s="53" t="str">
        <f t="shared" si="0"/>
        <v/>
      </c>
      <c r="B92" s="24">
        <v>63</v>
      </c>
      <c r="C92" s="23"/>
      <c r="D92" s="23"/>
      <c r="E92" s="23"/>
      <c r="F92" s="23"/>
      <c r="G92" s="23"/>
      <c r="H92" s="23"/>
      <c r="I92" s="25" t="str">
        <f t="shared" si="1"/>
        <v/>
      </c>
      <c r="J92" s="25" t="str">
        <f t="shared" si="2"/>
        <v/>
      </c>
      <c r="L92" s="9"/>
    </row>
    <row r="93" spans="1:12" ht="18" customHeight="1">
      <c r="A93" s="53" t="str">
        <f t="shared" si="0"/>
        <v/>
      </c>
      <c r="B93" s="24">
        <v>64</v>
      </c>
      <c r="C93" s="23"/>
      <c r="D93" s="23"/>
      <c r="E93" s="23"/>
      <c r="F93" s="23"/>
      <c r="G93" s="23"/>
      <c r="H93" s="23"/>
      <c r="I93" s="25" t="str">
        <f t="shared" si="1"/>
        <v/>
      </c>
      <c r="J93" s="25" t="str">
        <f t="shared" si="2"/>
        <v/>
      </c>
      <c r="L93" s="9"/>
    </row>
    <row r="94" spans="1:12" ht="18" customHeight="1">
      <c r="A94" s="53" t="str">
        <f t="shared" si="0"/>
        <v/>
      </c>
      <c r="B94" s="24">
        <v>65</v>
      </c>
      <c r="C94" s="23"/>
      <c r="D94" s="23"/>
      <c r="E94" s="23"/>
      <c r="F94" s="23"/>
      <c r="G94" s="23"/>
      <c r="H94" s="23"/>
      <c r="I94" s="25" t="str">
        <f t="shared" si="1"/>
        <v/>
      </c>
      <c r="J94" s="25" t="str">
        <f t="shared" si="2"/>
        <v/>
      </c>
    </row>
    <row r="95" spans="1:12" ht="18" customHeight="1">
      <c r="A95" s="53" t="str">
        <f t="shared" ref="A95:A109" si="3">IF(OR(OR(C95&lt;&gt;"",D95&lt;&gt;"",E95&lt;&gt;"",F95&lt;&gt;"",G95&lt;&gt;"",H95&lt;&gt;""),A96&lt;&gt;""),"»","")</f>
        <v/>
      </c>
      <c r="B95" s="24">
        <v>66</v>
      </c>
      <c r="C95" s="23"/>
      <c r="D95" s="23"/>
      <c r="E95" s="23"/>
      <c r="F95" s="23"/>
      <c r="G95" s="23"/>
      <c r="H95" s="23"/>
      <c r="I95" s="25" t="str">
        <f t="shared" ref="I95:I109" si="4">IF(IF(ISNUMBER(C95),C95,0)+IF(ISNUMBER(E95),E95,0)=0,IF(AND(C95="",E95=""),"","-"),IF(ISNUMBER(C95),C95,0)+IF(ISNUMBER(E95),E95,0))</f>
        <v/>
      </c>
      <c r="J95" s="25" t="str">
        <f t="shared" si="2"/>
        <v/>
      </c>
    </row>
    <row r="96" spans="1:12" ht="18" customHeight="1">
      <c r="A96" s="53" t="str">
        <f t="shared" si="3"/>
        <v/>
      </c>
      <c r="B96" s="24">
        <v>67</v>
      </c>
      <c r="C96" s="23"/>
      <c r="D96" s="23"/>
      <c r="E96" s="23"/>
      <c r="F96" s="23"/>
      <c r="G96" s="23"/>
      <c r="H96" s="23"/>
      <c r="I96" s="25" t="str">
        <f t="shared" si="4"/>
        <v/>
      </c>
      <c r="J96" s="25" t="str">
        <f t="shared" ref="J96:J109" si="5">IF(IF(ISNUMBER(E96),E96,0)+IF(ISNUMBER(G96),G96,0)=0,IF(AND(E96="",G96=""),"","-"),IF(ISNUMBER(E96),E96,0)+IF(ISNUMBER(G96),G96,0))</f>
        <v/>
      </c>
    </row>
    <row r="97" spans="1:11" ht="18" customHeight="1">
      <c r="A97" s="53" t="str">
        <f t="shared" si="3"/>
        <v/>
      </c>
      <c r="B97" s="24">
        <v>68</v>
      </c>
      <c r="C97" s="23"/>
      <c r="D97" s="23"/>
      <c r="E97" s="23"/>
      <c r="F97" s="23"/>
      <c r="G97" s="23"/>
      <c r="H97" s="23"/>
      <c r="I97" s="25" t="str">
        <f t="shared" si="4"/>
        <v/>
      </c>
      <c r="J97" s="25" t="str">
        <f t="shared" si="5"/>
        <v/>
      </c>
    </row>
    <row r="98" spans="1:11" ht="18" customHeight="1">
      <c r="A98" s="53" t="str">
        <f t="shared" si="3"/>
        <v/>
      </c>
      <c r="B98" s="24">
        <v>69</v>
      </c>
      <c r="C98" s="23"/>
      <c r="D98" s="23"/>
      <c r="E98" s="23"/>
      <c r="F98" s="23"/>
      <c r="G98" s="23"/>
      <c r="H98" s="23"/>
      <c r="I98" s="25" t="str">
        <f t="shared" si="4"/>
        <v/>
      </c>
      <c r="J98" s="25" t="str">
        <f t="shared" si="5"/>
        <v/>
      </c>
    </row>
    <row r="99" spans="1:11" ht="18" customHeight="1">
      <c r="A99" s="53" t="str">
        <f t="shared" si="3"/>
        <v/>
      </c>
      <c r="B99" s="24">
        <v>70</v>
      </c>
      <c r="C99" s="23"/>
      <c r="D99" s="23"/>
      <c r="E99" s="23"/>
      <c r="F99" s="23"/>
      <c r="G99" s="23"/>
      <c r="H99" s="23"/>
      <c r="I99" s="25" t="str">
        <f t="shared" si="4"/>
        <v/>
      </c>
      <c r="J99" s="25" t="str">
        <f t="shared" si="5"/>
        <v/>
      </c>
    </row>
    <row r="100" spans="1:11" ht="18" customHeight="1">
      <c r="A100" s="53" t="str">
        <f t="shared" si="3"/>
        <v/>
      </c>
      <c r="B100" s="24">
        <v>71</v>
      </c>
      <c r="C100" s="23"/>
      <c r="D100" s="23"/>
      <c r="E100" s="23"/>
      <c r="F100" s="23"/>
      <c r="G100" s="23"/>
      <c r="H100" s="23"/>
      <c r="I100" s="25" t="str">
        <f t="shared" si="4"/>
        <v/>
      </c>
      <c r="J100" s="25" t="str">
        <f t="shared" si="5"/>
        <v/>
      </c>
    </row>
    <row r="101" spans="1:11" ht="18" customHeight="1">
      <c r="A101" s="53" t="str">
        <f t="shared" si="3"/>
        <v/>
      </c>
      <c r="B101" s="24">
        <v>72</v>
      </c>
      <c r="C101" s="23"/>
      <c r="D101" s="23"/>
      <c r="E101" s="23"/>
      <c r="F101" s="23"/>
      <c r="G101" s="23"/>
      <c r="H101" s="23"/>
      <c r="I101" s="25" t="str">
        <f t="shared" si="4"/>
        <v/>
      </c>
      <c r="J101" s="25" t="str">
        <f t="shared" si="5"/>
        <v/>
      </c>
    </row>
    <row r="102" spans="1:11" ht="18" customHeight="1">
      <c r="A102" s="53" t="str">
        <f t="shared" si="3"/>
        <v/>
      </c>
      <c r="B102" s="24">
        <v>73</v>
      </c>
      <c r="C102" s="23"/>
      <c r="D102" s="23"/>
      <c r="E102" s="23"/>
      <c r="F102" s="23"/>
      <c r="G102" s="23"/>
      <c r="H102" s="23"/>
      <c r="I102" s="25" t="str">
        <f t="shared" si="4"/>
        <v/>
      </c>
      <c r="J102" s="25" t="str">
        <f t="shared" si="5"/>
        <v/>
      </c>
    </row>
    <row r="103" spans="1:11" ht="18" customHeight="1">
      <c r="A103" s="53" t="str">
        <f t="shared" si="3"/>
        <v/>
      </c>
      <c r="B103" s="24">
        <v>74</v>
      </c>
      <c r="C103" s="23"/>
      <c r="D103" s="23"/>
      <c r="E103" s="23"/>
      <c r="F103" s="23"/>
      <c r="G103" s="23"/>
      <c r="H103" s="23"/>
      <c r="I103" s="25" t="str">
        <f t="shared" si="4"/>
        <v/>
      </c>
      <c r="J103" s="25" t="str">
        <f t="shared" si="5"/>
        <v/>
      </c>
    </row>
    <row r="104" spans="1:11" ht="18" customHeight="1">
      <c r="A104" s="53" t="str">
        <f t="shared" si="3"/>
        <v/>
      </c>
      <c r="B104" s="24">
        <v>75</v>
      </c>
      <c r="C104" s="23"/>
      <c r="D104" s="23"/>
      <c r="E104" s="23"/>
      <c r="F104" s="23"/>
      <c r="G104" s="23"/>
      <c r="H104" s="23"/>
      <c r="I104" s="25" t="str">
        <f t="shared" si="4"/>
        <v/>
      </c>
      <c r="J104" s="25" t="str">
        <f t="shared" si="5"/>
        <v/>
      </c>
    </row>
    <row r="105" spans="1:11" ht="18" customHeight="1">
      <c r="A105" s="53" t="str">
        <f t="shared" si="3"/>
        <v/>
      </c>
      <c r="B105" s="24">
        <v>76</v>
      </c>
      <c r="C105" s="23"/>
      <c r="D105" s="23"/>
      <c r="E105" s="23"/>
      <c r="F105" s="23"/>
      <c r="G105" s="23"/>
      <c r="H105" s="23"/>
      <c r="I105" s="25" t="str">
        <f t="shared" si="4"/>
        <v/>
      </c>
      <c r="J105" s="25" t="str">
        <f t="shared" si="5"/>
        <v/>
      </c>
    </row>
    <row r="106" spans="1:11" ht="18" customHeight="1">
      <c r="A106" s="53" t="str">
        <f t="shared" si="3"/>
        <v/>
      </c>
      <c r="B106" s="24">
        <v>77</v>
      </c>
      <c r="C106" s="23"/>
      <c r="D106" s="23"/>
      <c r="E106" s="23"/>
      <c r="F106" s="23"/>
      <c r="G106" s="23"/>
      <c r="H106" s="23"/>
      <c r="I106" s="25" t="str">
        <f t="shared" si="4"/>
        <v/>
      </c>
      <c r="J106" s="25" t="str">
        <f t="shared" si="5"/>
        <v/>
      </c>
    </row>
    <row r="107" spans="1:11" ht="18" customHeight="1">
      <c r="A107" s="53" t="str">
        <f t="shared" si="3"/>
        <v/>
      </c>
      <c r="B107" s="24">
        <v>78</v>
      </c>
      <c r="C107" s="23"/>
      <c r="D107" s="23"/>
      <c r="E107" s="23"/>
      <c r="F107" s="23"/>
      <c r="G107" s="23"/>
      <c r="H107" s="23"/>
      <c r="I107" s="25" t="str">
        <f t="shared" si="4"/>
        <v/>
      </c>
      <c r="J107" s="25" t="str">
        <f t="shared" si="5"/>
        <v/>
      </c>
    </row>
    <row r="108" spans="1:11" ht="18" customHeight="1">
      <c r="A108" s="53" t="str">
        <f t="shared" si="3"/>
        <v/>
      </c>
      <c r="B108" s="24">
        <v>79</v>
      </c>
      <c r="C108" s="23"/>
      <c r="D108" s="23"/>
      <c r="E108" s="23"/>
      <c r="F108" s="23"/>
      <c r="G108" s="23"/>
      <c r="H108" s="23"/>
      <c r="I108" s="25" t="str">
        <f t="shared" si="4"/>
        <v/>
      </c>
      <c r="J108" s="25" t="str">
        <f t="shared" si="5"/>
        <v/>
      </c>
    </row>
    <row r="109" spans="1:11" ht="18" customHeight="1">
      <c r="A109" s="53" t="str">
        <f t="shared" si="3"/>
        <v/>
      </c>
      <c r="B109" s="24">
        <v>80</v>
      </c>
      <c r="C109" s="23"/>
      <c r="D109" s="23"/>
      <c r="E109" s="23"/>
      <c r="F109" s="23"/>
      <c r="G109" s="23"/>
      <c r="H109" s="23"/>
      <c r="I109" s="25" t="str">
        <f t="shared" si="4"/>
        <v/>
      </c>
      <c r="J109" s="25" t="str">
        <f t="shared" si="5"/>
        <v/>
      </c>
    </row>
    <row r="110" spans="1:11" ht="18" customHeight="1">
      <c r="A110" s="9"/>
      <c r="B110" s="28">
        <f>COUNTIF(fCounter,"=»")</f>
        <v>8</v>
      </c>
      <c r="C110" s="28">
        <f>COUNTA(fGolpes1)</f>
        <v>8</v>
      </c>
      <c r="D110" s="28" t="s">
        <v>14</v>
      </c>
      <c r="E110" s="28">
        <f>COUNTA(fGolpes2)</f>
        <v>7</v>
      </c>
      <c r="F110" s="28" t="s">
        <v>14</v>
      </c>
      <c r="G110" s="28">
        <f>COUNTA(fGolpes3)</f>
        <v>6</v>
      </c>
      <c r="H110" s="28" t="s">
        <v>14</v>
      </c>
      <c r="I110" s="28"/>
      <c r="J110" s="28"/>
    </row>
    <row r="111" spans="1:11" ht="18" customHeight="1"/>
    <row r="112" spans="1:11" ht="28.5">
      <c r="B112" s="249" t="s">
        <v>8</v>
      </c>
      <c r="C112" s="249"/>
      <c r="D112" s="249"/>
      <c r="E112" s="249"/>
      <c r="F112" s="249"/>
      <c r="G112" s="249"/>
      <c r="H112" s="249"/>
      <c r="I112" s="249"/>
      <c r="J112" s="249"/>
      <c r="K112" s="249"/>
    </row>
    <row r="113" spans="1:11" ht="9" customHeight="1">
      <c r="B113" s="13"/>
      <c r="C113" s="13"/>
      <c r="D113" s="13"/>
      <c r="E113" s="13"/>
      <c r="F113" s="13"/>
      <c r="G113" s="13"/>
      <c r="H113" s="13"/>
      <c r="I113" s="13"/>
      <c r="J113" s="13"/>
      <c r="K113" s="13"/>
    </row>
    <row r="114" spans="1:11" ht="12.75">
      <c r="B114" s="9"/>
      <c r="C114" s="9"/>
      <c r="D114" s="6"/>
      <c r="E114" s="6"/>
      <c r="F114" s="6"/>
      <c r="G114" s="6"/>
      <c r="H114" s="21"/>
      <c r="I114" s="21"/>
      <c r="J114" s="21"/>
      <c r="K114" s="21"/>
    </row>
    <row r="115" spans="1:11" ht="12.75">
      <c r="B115" s="9"/>
      <c r="C115" s="9"/>
      <c r="D115" s="247">
        <v>2</v>
      </c>
      <c r="E115" s="20"/>
      <c r="F115" s="248" t="str">
        <f xml:space="preserve"> CONCATENATE("de ",fRockLayer.Count)</f>
        <v>de 2</v>
      </c>
      <c r="G115" s="21"/>
      <c r="H115" s="21"/>
      <c r="I115" s="21"/>
      <c r="J115" s="21"/>
      <c r="K115" s="21"/>
    </row>
    <row r="116" spans="1:11" ht="12.75">
      <c r="B116" s="9"/>
      <c r="C116" s="9"/>
      <c r="D116" s="247"/>
      <c r="E116" s="20"/>
      <c r="F116" s="248"/>
      <c r="G116" s="21"/>
      <c r="H116" s="21"/>
      <c r="I116" s="21"/>
      <c r="J116" s="21"/>
      <c r="K116" s="21"/>
    </row>
    <row r="117" spans="1:11" ht="12.75">
      <c r="B117" s="9"/>
      <c r="C117" s="9"/>
      <c r="D117" s="6"/>
      <c r="E117" s="6"/>
      <c r="F117" s="6"/>
      <c r="G117" s="6"/>
      <c r="H117" s="21"/>
      <c r="I117" s="21"/>
      <c r="J117" s="21"/>
      <c r="K117" s="21"/>
    </row>
    <row r="118" spans="1:11" ht="9" customHeight="1">
      <c r="B118" s="21"/>
      <c r="C118" s="21"/>
      <c r="D118" s="21"/>
      <c r="E118" s="21"/>
      <c r="F118" s="21"/>
      <c r="G118" s="21"/>
      <c r="H118" s="21"/>
      <c r="I118" s="21"/>
      <c r="J118" s="21"/>
      <c r="K118" s="21"/>
    </row>
    <row r="119" spans="1:11" ht="18" customHeight="1">
      <c r="B119" s="224" t="s">
        <v>2</v>
      </c>
      <c r="C119" s="224"/>
      <c r="D119" s="224"/>
      <c r="E119" s="224"/>
      <c r="F119" s="24" t="s">
        <v>3</v>
      </c>
      <c r="G119" s="232" t="s">
        <v>23</v>
      </c>
      <c r="H119" s="232"/>
      <c r="I119" s="232"/>
      <c r="J119" s="115"/>
      <c r="K119" s="116"/>
    </row>
    <row r="120" spans="1:11" ht="52.5" customHeight="1">
      <c r="B120" s="253" t="s">
        <v>234</v>
      </c>
      <c r="C120" s="254"/>
      <c r="D120" s="254"/>
      <c r="E120" s="254"/>
      <c r="F120" s="112" t="s">
        <v>233</v>
      </c>
      <c r="G120" s="24" t="str">
        <f>CONCATENATE("Img: ",fPerfGeo)</f>
        <v>Img: 15</v>
      </c>
      <c r="H120" s="113">
        <v>15</v>
      </c>
      <c r="I120" s="114"/>
      <c r="J120" s="255"/>
      <c r="K120" s="255"/>
    </row>
    <row r="121" spans="1:11" ht="18" customHeight="1">
      <c r="B121" s="109"/>
      <c r="C121" s="110"/>
      <c r="D121" s="110"/>
      <c r="E121" s="110"/>
      <c r="F121" s="110"/>
      <c r="G121" s="110"/>
      <c r="H121" s="110">
        <v>6</v>
      </c>
      <c r="I121" s="110"/>
      <c r="J121" s="110"/>
      <c r="K121" s="111"/>
    </row>
    <row r="122" spans="1:11" ht="6" customHeight="1">
      <c r="A122" s="10"/>
    </row>
    <row r="123" spans="1:11" ht="18" customHeight="1">
      <c r="A123" s="10"/>
      <c r="B123" s="24" t="s">
        <v>19</v>
      </c>
      <c r="C123" s="24" t="s">
        <v>20</v>
      </c>
      <c r="D123" s="24" t="s">
        <v>22</v>
      </c>
      <c r="E123" s="245" t="s">
        <v>21</v>
      </c>
      <c r="F123" s="246"/>
      <c r="G123" s="246"/>
      <c r="H123" s="246"/>
      <c r="I123" s="246"/>
      <c r="J123" s="246"/>
      <c r="K123" s="246"/>
    </row>
    <row r="124" spans="1:11" ht="18" customHeight="1">
      <c r="A124" s="10"/>
      <c r="B124" s="24">
        <v>1</v>
      </c>
      <c r="C124" s="25">
        <v>3.45</v>
      </c>
      <c r="D124" s="25">
        <v>15</v>
      </c>
      <c r="E124" s="250" t="s">
        <v>231</v>
      </c>
      <c r="F124" s="251"/>
      <c r="G124" s="251"/>
      <c r="H124" s="251"/>
      <c r="I124" s="251"/>
      <c r="J124" s="251"/>
      <c r="K124" s="252"/>
    </row>
    <row r="125" spans="1:11" ht="18" customHeight="1">
      <c r="A125" s="10"/>
      <c r="B125" s="24">
        <v>2</v>
      </c>
      <c r="C125" s="25" t="s">
        <v>233</v>
      </c>
      <c r="D125" s="25">
        <v>15</v>
      </c>
      <c r="E125" s="250" t="s">
        <v>234</v>
      </c>
      <c r="F125" s="251"/>
      <c r="G125" s="251"/>
      <c r="H125" s="251"/>
      <c r="I125" s="251"/>
      <c r="J125" s="251"/>
      <c r="K125" s="252"/>
    </row>
    <row r="126" spans="1:11" ht="18" customHeight="1">
      <c r="A126" s="10"/>
      <c r="B126" s="24">
        <v>3</v>
      </c>
      <c r="C126" s="25"/>
      <c r="D126" s="25"/>
      <c r="E126" s="250"/>
      <c r="F126" s="251"/>
      <c r="G126" s="251"/>
      <c r="H126" s="251"/>
      <c r="I126" s="251"/>
      <c r="J126" s="251"/>
      <c r="K126" s="252"/>
    </row>
    <row r="127" spans="1:11" ht="18" customHeight="1">
      <c r="B127" s="24">
        <v>4</v>
      </c>
      <c r="C127" s="25"/>
      <c r="D127" s="25"/>
      <c r="E127" s="250"/>
      <c r="F127" s="251"/>
      <c r="G127" s="251"/>
      <c r="H127" s="251"/>
      <c r="I127" s="251"/>
      <c r="J127" s="251"/>
      <c r="K127" s="252"/>
    </row>
    <row r="128" spans="1:11" ht="18" customHeight="1">
      <c r="B128" s="24">
        <v>5</v>
      </c>
      <c r="C128" s="25"/>
      <c r="D128" s="25"/>
      <c r="E128" s="250"/>
      <c r="F128" s="251"/>
      <c r="G128" s="251"/>
      <c r="H128" s="251"/>
      <c r="I128" s="251"/>
      <c r="J128" s="251"/>
      <c r="K128" s="252"/>
    </row>
    <row r="129" spans="1:11" ht="18" customHeight="1">
      <c r="B129" s="24">
        <v>6</v>
      </c>
      <c r="C129" s="25"/>
      <c r="D129" s="25"/>
      <c r="E129" s="250"/>
      <c r="F129" s="251"/>
      <c r="G129" s="251"/>
      <c r="H129" s="251"/>
      <c r="I129" s="251"/>
      <c r="J129" s="251"/>
      <c r="K129" s="252"/>
    </row>
    <row r="130" spans="1:11" ht="18" customHeight="1">
      <c r="B130" s="24">
        <v>7</v>
      </c>
      <c r="C130" s="25"/>
      <c r="D130" s="25"/>
      <c r="E130" s="250"/>
      <c r="F130" s="251"/>
      <c r="G130" s="251"/>
      <c r="H130" s="251"/>
      <c r="I130" s="251"/>
      <c r="J130" s="251"/>
      <c r="K130" s="252"/>
    </row>
    <row r="131" spans="1:11" ht="18" customHeight="1">
      <c r="B131" s="24">
        <v>8</v>
      </c>
      <c r="C131" s="25"/>
      <c r="D131" s="25"/>
      <c r="E131" s="250"/>
      <c r="F131" s="251"/>
      <c r="G131" s="251"/>
      <c r="H131" s="251"/>
      <c r="I131" s="251"/>
      <c r="J131" s="251"/>
      <c r="K131" s="252"/>
    </row>
    <row r="132" spans="1:11" ht="18" customHeight="1">
      <c r="B132" s="24">
        <v>9</v>
      </c>
      <c r="C132" s="25"/>
      <c r="D132" s="25"/>
      <c r="E132" s="250"/>
      <c r="F132" s="251"/>
      <c r="G132" s="251"/>
      <c r="H132" s="251"/>
      <c r="I132" s="251"/>
      <c r="J132" s="251"/>
      <c r="K132" s="252"/>
    </row>
    <row r="133" spans="1:11" ht="18" customHeight="1">
      <c r="B133" s="24">
        <v>10</v>
      </c>
      <c r="C133" s="25"/>
      <c r="D133" s="25"/>
      <c r="E133" s="250"/>
      <c r="F133" s="251"/>
      <c r="G133" s="251"/>
      <c r="H133" s="251"/>
      <c r="I133" s="251"/>
      <c r="J133" s="251"/>
      <c r="K133" s="252"/>
    </row>
    <row r="134" spans="1:11" ht="18" customHeight="1">
      <c r="B134" s="24">
        <v>11</v>
      </c>
      <c r="C134" s="25"/>
      <c r="D134" s="25"/>
      <c r="E134" s="250"/>
      <c r="F134" s="251"/>
      <c r="G134" s="251"/>
      <c r="H134" s="251"/>
      <c r="I134" s="251"/>
      <c r="J134" s="251"/>
      <c r="K134" s="252"/>
    </row>
    <row r="135" spans="1:11" ht="18" customHeight="1">
      <c r="B135" s="24">
        <v>12</v>
      </c>
      <c r="C135" s="25"/>
      <c r="D135" s="25"/>
      <c r="E135" s="250"/>
      <c r="F135" s="251"/>
      <c r="G135" s="251"/>
      <c r="H135" s="251"/>
      <c r="I135" s="251"/>
      <c r="J135" s="251"/>
      <c r="K135" s="252"/>
    </row>
    <row r="136" spans="1:11" ht="18" customHeight="1">
      <c r="B136" s="24">
        <v>13</v>
      </c>
      <c r="C136" s="25"/>
      <c r="D136" s="25"/>
      <c r="E136" s="250"/>
      <c r="F136" s="251"/>
      <c r="G136" s="251"/>
      <c r="H136" s="251"/>
      <c r="I136" s="251"/>
      <c r="J136" s="251"/>
      <c r="K136" s="252"/>
    </row>
    <row r="137" spans="1:11" ht="18" customHeight="1">
      <c r="B137" s="24">
        <v>14</v>
      </c>
      <c r="C137" s="25"/>
      <c r="D137" s="25"/>
      <c r="E137" s="250"/>
      <c r="F137" s="251"/>
      <c r="G137" s="251"/>
      <c r="H137" s="251"/>
      <c r="I137" s="251"/>
      <c r="J137" s="251"/>
      <c r="K137" s="252"/>
    </row>
    <row r="138" spans="1:11" ht="18" customHeight="1">
      <c r="B138" s="24">
        <v>15</v>
      </c>
      <c r="C138" s="25"/>
      <c r="D138" s="25"/>
      <c r="E138" s="250"/>
      <c r="F138" s="251"/>
      <c r="G138" s="251"/>
      <c r="H138" s="251"/>
      <c r="I138" s="251"/>
      <c r="J138" s="251"/>
      <c r="K138" s="252"/>
    </row>
    <row r="139" spans="1:11" ht="18" customHeight="1">
      <c r="B139" s="24">
        <v>16</v>
      </c>
      <c r="C139" s="25"/>
      <c r="D139" s="25"/>
      <c r="E139" s="250"/>
      <c r="F139" s="251"/>
      <c r="G139" s="251"/>
      <c r="H139" s="251"/>
      <c r="I139" s="251"/>
      <c r="J139" s="251"/>
      <c r="K139" s="252"/>
    </row>
    <row r="140" spans="1:11" ht="18" customHeight="1">
      <c r="B140" s="24">
        <v>17</v>
      </c>
      <c r="C140" s="25"/>
      <c r="D140" s="25"/>
      <c r="E140" s="250"/>
      <c r="F140" s="251"/>
      <c r="G140" s="251"/>
      <c r="H140" s="251"/>
      <c r="I140" s="251"/>
      <c r="J140" s="251"/>
      <c r="K140" s="252"/>
    </row>
    <row r="141" spans="1:11" ht="18" customHeight="1">
      <c r="B141" s="24">
        <v>18</v>
      </c>
      <c r="C141" s="25"/>
      <c r="D141" s="25"/>
      <c r="E141" s="250"/>
      <c r="F141" s="251"/>
      <c r="G141" s="251"/>
      <c r="H141" s="251"/>
      <c r="I141" s="251"/>
      <c r="J141" s="251"/>
      <c r="K141" s="252"/>
    </row>
    <row r="142" spans="1:11" ht="18" customHeight="1">
      <c r="B142" s="24">
        <v>19</v>
      </c>
      <c r="C142" s="25"/>
      <c r="D142" s="25"/>
      <c r="E142" s="250"/>
      <c r="F142" s="251"/>
      <c r="G142" s="251"/>
      <c r="H142" s="251"/>
      <c r="I142" s="251"/>
      <c r="J142" s="251"/>
      <c r="K142" s="252"/>
    </row>
    <row r="143" spans="1:11" ht="18" customHeight="1">
      <c r="A143" s="9"/>
      <c r="B143" s="24">
        <v>20</v>
      </c>
      <c r="C143" s="25"/>
      <c r="D143" s="25"/>
      <c r="E143" s="250"/>
      <c r="F143" s="251"/>
      <c r="G143" s="251"/>
      <c r="H143" s="251"/>
      <c r="I143" s="251"/>
      <c r="J143" s="251"/>
      <c r="K143" s="252"/>
    </row>
    <row r="144" spans="1:11" ht="12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</row>
    <row r="145" spans="1:9" ht="12" customHeight="1">
      <c r="B145" s="15"/>
      <c r="C145" s="15"/>
      <c r="D145" s="15"/>
      <c r="E145" s="15"/>
      <c r="F145" s="15"/>
      <c r="G145" s="15"/>
      <c r="H145" s="15"/>
      <c r="I145" s="11"/>
    </row>
    <row r="146" spans="1:9" s="19" customFormat="1" ht="12" customHeight="1">
      <c r="A146" s="16">
        <v>1</v>
      </c>
      <c r="B146" s="194" t="s">
        <v>232</v>
      </c>
      <c r="C146" s="17"/>
      <c r="D146" s="17"/>
      <c r="E146" s="17"/>
      <c r="F146" s="17"/>
      <c r="G146" s="17"/>
      <c r="H146" s="17"/>
      <c r="I146" s="18"/>
    </row>
    <row r="147" spans="1:9" s="19" customFormat="1" ht="12" customHeight="1">
      <c r="A147" s="16">
        <v>2</v>
      </c>
      <c r="B147" s="194" t="s">
        <v>235</v>
      </c>
      <c r="C147" s="17"/>
      <c r="D147" s="17"/>
      <c r="E147" s="17"/>
      <c r="F147" s="17"/>
      <c r="G147" s="17"/>
      <c r="H147" s="17"/>
      <c r="I147" s="18"/>
    </row>
    <row r="148" spans="1:9" s="19" customFormat="1" ht="12" customHeight="1">
      <c r="A148" s="16">
        <v>3</v>
      </c>
      <c r="B148" s="194"/>
      <c r="C148" s="17"/>
      <c r="D148" s="17"/>
      <c r="E148" s="17"/>
      <c r="F148" s="17"/>
      <c r="G148" s="17"/>
      <c r="H148" s="17"/>
      <c r="I148" s="18"/>
    </row>
    <row r="149" spans="1:9" s="19" customFormat="1" ht="12" customHeight="1">
      <c r="A149" s="16">
        <v>4</v>
      </c>
      <c r="B149" s="194"/>
      <c r="C149" s="17"/>
      <c r="D149" s="17"/>
      <c r="E149" s="17"/>
      <c r="F149" s="17"/>
      <c r="G149" s="17"/>
      <c r="H149" s="17"/>
      <c r="I149" s="18"/>
    </row>
    <row r="150" spans="1:9" s="19" customFormat="1" ht="12" customHeight="1">
      <c r="A150" s="16">
        <v>5</v>
      </c>
      <c r="B150" s="194"/>
      <c r="C150" s="17"/>
      <c r="D150" s="17"/>
      <c r="E150" s="17"/>
      <c r="F150" s="17"/>
      <c r="G150" s="17"/>
      <c r="H150" s="17"/>
      <c r="I150" s="18"/>
    </row>
    <row r="151" spans="1:9" s="19" customFormat="1" ht="12" customHeight="1">
      <c r="A151" s="16">
        <v>6</v>
      </c>
      <c r="B151" s="194"/>
      <c r="C151" s="17"/>
      <c r="D151" s="17"/>
      <c r="E151" s="17"/>
      <c r="F151" s="17"/>
      <c r="G151" s="17"/>
      <c r="H151" s="17"/>
      <c r="I151" s="18"/>
    </row>
    <row r="152" spans="1:9" s="19" customFormat="1" ht="12" customHeight="1">
      <c r="A152" s="16">
        <v>7</v>
      </c>
      <c r="B152" s="194"/>
      <c r="C152" s="17"/>
      <c r="D152" s="17"/>
      <c r="E152" s="17"/>
      <c r="F152" s="17"/>
      <c r="G152" s="17"/>
      <c r="H152" s="17"/>
      <c r="I152" s="18"/>
    </row>
    <row r="153" spans="1:9" s="19" customFormat="1" ht="12" customHeight="1">
      <c r="A153" s="16">
        <v>8</v>
      </c>
      <c r="B153" s="194"/>
      <c r="C153" s="17"/>
      <c r="D153" s="17"/>
      <c r="E153" s="17"/>
      <c r="F153" s="17"/>
      <c r="G153" s="17"/>
      <c r="H153" s="17"/>
      <c r="I153" s="18"/>
    </row>
    <row r="154" spans="1:9" s="19" customFormat="1" ht="12" customHeight="1">
      <c r="A154" s="16">
        <v>9</v>
      </c>
      <c r="B154" s="194"/>
      <c r="C154" s="17"/>
      <c r="D154" s="17"/>
      <c r="E154" s="17"/>
      <c r="F154" s="17"/>
      <c r="G154" s="17"/>
      <c r="H154" s="17"/>
      <c r="I154" s="18"/>
    </row>
    <row r="155" spans="1:9" s="19" customFormat="1" ht="12" customHeight="1">
      <c r="A155" s="16">
        <v>10</v>
      </c>
      <c r="B155" s="194"/>
      <c r="C155" s="17"/>
      <c r="D155" s="17"/>
      <c r="E155" s="17"/>
      <c r="F155" s="17"/>
      <c r="G155" s="17"/>
      <c r="H155" s="17"/>
      <c r="I155" s="18"/>
    </row>
    <row r="156" spans="1:9" s="19" customFormat="1" ht="12" customHeight="1">
      <c r="A156" s="16">
        <v>11</v>
      </c>
      <c r="B156" s="194"/>
      <c r="C156" s="17"/>
      <c r="D156" s="17"/>
      <c r="E156" s="17"/>
      <c r="F156" s="17"/>
      <c r="G156" s="17"/>
      <c r="H156" s="17"/>
      <c r="I156" s="18"/>
    </row>
    <row r="157" spans="1:9" s="19" customFormat="1" ht="12" customHeight="1">
      <c r="A157" s="16">
        <v>12</v>
      </c>
      <c r="B157" s="194"/>
      <c r="C157" s="17"/>
      <c r="D157" s="17"/>
      <c r="E157" s="17"/>
      <c r="F157" s="17"/>
      <c r="G157" s="17"/>
      <c r="H157" s="17"/>
      <c r="I157" s="18"/>
    </row>
    <row r="158" spans="1:9" s="19" customFormat="1" ht="12" customHeight="1">
      <c r="A158" s="16">
        <v>13</v>
      </c>
      <c r="B158" s="22"/>
      <c r="C158" s="17"/>
      <c r="D158" s="17"/>
      <c r="E158" s="17"/>
      <c r="F158" s="17"/>
      <c r="G158" s="17"/>
      <c r="H158" s="17"/>
      <c r="I158" s="18"/>
    </row>
    <row r="159" spans="1:9" s="19" customFormat="1" ht="12" customHeight="1">
      <c r="A159" s="16">
        <v>14</v>
      </c>
      <c r="B159" s="22"/>
      <c r="C159" s="17"/>
      <c r="D159" s="17"/>
      <c r="E159" s="17"/>
      <c r="F159" s="17"/>
      <c r="G159" s="17"/>
      <c r="H159" s="17"/>
      <c r="I159" s="18"/>
    </row>
    <row r="160" spans="1:9" s="19" customFormat="1" ht="12" customHeight="1">
      <c r="A160" s="16">
        <v>15</v>
      </c>
      <c r="B160" s="22"/>
      <c r="C160" s="17"/>
      <c r="D160" s="17"/>
      <c r="E160" s="17"/>
      <c r="F160" s="17"/>
      <c r="G160" s="17"/>
      <c r="H160" s="17"/>
      <c r="I160" s="18"/>
    </row>
    <row r="161" spans="1:9" s="19" customFormat="1" ht="12" customHeight="1">
      <c r="A161" s="16">
        <v>16</v>
      </c>
      <c r="B161" s="22"/>
      <c r="C161" s="17"/>
      <c r="D161" s="17"/>
      <c r="E161" s="17"/>
      <c r="F161" s="17"/>
      <c r="G161" s="17"/>
      <c r="H161" s="17"/>
      <c r="I161" s="18"/>
    </row>
    <row r="162" spans="1:9" s="19" customFormat="1" ht="12" customHeight="1">
      <c r="A162" s="16">
        <v>17</v>
      </c>
      <c r="B162" s="22"/>
      <c r="C162" s="17"/>
      <c r="D162" s="17"/>
      <c r="E162" s="17"/>
      <c r="F162" s="17"/>
      <c r="G162" s="17"/>
      <c r="H162" s="17"/>
      <c r="I162" s="18"/>
    </row>
    <row r="163" spans="1:9" s="19" customFormat="1" ht="12" customHeight="1">
      <c r="A163" s="16">
        <v>18</v>
      </c>
      <c r="B163" s="22"/>
      <c r="C163" s="17"/>
      <c r="D163" s="17"/>
      <c r="E163" s="17"/>
      <c r="F163" s="17"/>
      <c r="G163" s="17"/>
      <c r="H163" s="17"/>
      <c r="I163" s="18"/>
    </row>
    <row r="164" spans="1:9" s="19" customFormat="1" ht="12" customHeight="1">
      <c r="A164" s="16">
        <v>19</v>
      </c>
      <c r="B164" s="22"/>
      <c r="C164" s="17"/>
      <c r="D164" s="17"/>
      <c r="E164" s="17"/>
      <c r="F164" s="17"/>
      <c r="G164" s="17"/>
      <c r="H164" s="17"/>
      <c r="I164" s="18"/>
    </row>
    <row r="165" spans="1:9" s="19" customFormat="1" ht="12" customHeight="1">
      <c r="A165" s="16">
        <v>20</v>
      </c>
      <c r="B165" s="22"/>
      <c r="C165" s="17"/>
      <c r="D165" s="17"/>
      <c r="E165" s="17"/>
      <c r="F165" s="17"/>
      <c r="G165" s="17"/>
      <c r="H165" s="17"/>
      <c r="I165" s="18"/>
    </row>
    <row r="166" spans="1:9" s="19" customFormat="1" ht="12" customHeight="1">
      <c r="A166" s="16">
        <v>21</v>
      </c>
      <c r="B166" s="22"/>
      <c r="C166" s="17"/>
      <c r="D166" s="17"/>
      <c r="E166" s="17"/>
      <c r="F166" s="17"/>
      <c r="G166" s="17"/>
      <c r="H166" s="17"/>
      <c r="I166" s="18"/>
    </row>
    <row r="167" spans="1:9" s="19" customFormat="1" ht="12" customHeight="1">
      <c r="A167" s="16">
        <v>22</v>
      </c>
      <c r="B167" s="22"/>
      <c r="C167" s="17"/>
      <c r="D167" s="17"/>
      <c r="E167" s="17"/>
      <c r="F167" s="17"/>
      <c r="G167" s="17"/>
      <c r="H167" s="17"/>
      <c r="I167" s="18"/>
    </row>
    <row r="168" spans="1:9" s="19" customFormat="1" ht="12" customHeight="1">
      <c r="A168" s="16">
        <v>23</v>
      </c>
      <c r="B168" s="22"/>
      <c r="C168" s="17"/>
      <c r="D168" s="17"/>
      <c r="E168" s="17"/>
      <c r="F168" s="17"/>
      <c r="G168" s="17"/>
      <c r="H168" s="17"/>
      <c r="I168" s="18"/>
    </row>
    <row r="169" spans="1:9" s="19" customFormat="1" ht="12" customHeight="1">
      <c r="A169" s="16">
        <v>24</v>
      </c>
      <c r="B169" s="22"/>
      <c r="C169" s="17"/>
      <c r="D169" s="17"/>
      <c r="E169" s="17"/>
      <c r="F169" s="17"/>
      <c r="G169" s="17"/>
      <c r="H169" s="17"/>
      <c r="I169" s="18"/>
    </row>
    <row r="170" spans="1:9" s="19" customFormat="1" ht="12" customHeight="1">
      <c r="A170" s="16">
        <v>25</v>
      </c>
      <c r="B170" s="22"/>
      <c r="C170" s="17"/>
      <c r="D170" s="17"/>
      <c r="E170" s="17"/>
      <c r="F170" s="17"/>
      <c r="G170" s="17"/>
      <c r="H170" s="17"/>
      <c r="I170" s="18"/>
    </row>
    <row r="171" spans="1:9" s="19" customFormat="1" ht="12" customHeight="1">
      <c r="A171" s="16">
        <v>26</v>
      </c>
      <c r="B171" s="22"/>
      <c r="C171" s="17"/>
      <c r="D171" s="17"/>
      <c r="E171" s="17"/>
      <c r="F171" s="17"/>
      <c r="G171" s="17"/>
      <c r="H171" s="17"/>
      <c r="I171" s="18"/>
    </row>
    <row r="172" spans="1:9" s="19" customFormat="1" ht="12" customHeight="1">
      <c r="A172" s="16">
        <v>27</v>
      </c>
      <c r="B172" s="22"/>
      <c r="C172" s="17"/>
      <c r="D172" s="17"/>
      <c r="E172" s="17"/>
      <c r="F172" s="17"/>
      <c r="G172" s="17"/>
      <c r="H172" s="17"/>
      <c r="I172" s="18"/>
    </row>
    <row r="173" spans="1:9" s="19" customFormat="1" ht="12" customHeight="1">
      <c r="A173" s="16">
        <v>28</v>
      </c>
      <c r="B173" s="22"/>
      <c r="C173" s="17"/>
      <c r="D173" s="17"/>
      <c r="E173" s="17"/>
      <c r="F173" s="17"/>
      <c r="G173" s="17"/>
      <c r="H173" s="17"/>
      <c r="I173" s="18"/>
    </row>
    <row r="174" spans="1:9" s="19" customFormat="1" ht="12" customHeight="1">
      <c r="A174" s="16">
        <v>29</v>
      </c>
      <c r="B174" s="22"/>
      <c r="C174" s="17"/>
      <c r="D174" s="17"/>
      <c r="E174" s="17"/>
      <c r="F174" s="17"/>
      <c r="G174" s="17"/>
      <c r="H174" s="17"/>
      <c r="I174" s="18"/>
    </row>
    <row r="175" spans="1:9" s="19" customFormat="1" ht="12" customHeight="1">
      <c r="A175" s="16">
        <v>30</v>
      </c>
      <c r="B175" s="22"/>
      <c r="C175" s="17"/>
      <c r="D175" s="17"/>
      <c r="E175" s="17"/>
      <c r="F175" s="17"/>
      <c r="G175" s="17"/>
      <c r="H175" s="17"/>
      <c r="I175" s="18"/>
    </row>
    <row r="176" spans="1:9" s="19" customFormat="1" ht="12" customHeight="1">
      <c r="A176" s="16">
        <v>31</v>
      </c>
      <c r="B176" s="22"/>
      <c r="C176" s="17"/>
      <c r="D176" s="17"/>
      <c r="E176" s="17"/>
      <c r="F176" s="17"/>
      <c r="G176" s="17"/>
      <c r="H176" s="17"/>
      <c r="I176" s="18"/>
    </row>
    <row r="177" spans="1:9" s="19" customFormat="1" ht="12" customHeight="1">
      <c r="A177" s="16">
        <v>32</v>
      </c>
      <c r="B177" s="22"/>
      <c r="C177" s="17"/>
      <c r="D177" s="17"/>
      <c r="E177" s="17"/>
      <c r="F177" s="17"/>
      <c r="G177" s="17"/>
      <c r="H177" s="17"/>
      <c r="I177" s="18"/>
    </row>
    <row r="178" spans="1:9" s="19" customFormat="1" ht="12" customHeight="1">
      <c r="A178" s="16">
        <v>33</v>
      </c>
      <c r="B178" s="22"/>
      <c r="C178" s="17"/>
      <c r="D178" s="17"/>
      <c r="E178" s="17"/>
      <c r="F178" s="17"/>
      <c r="G178" s="17"/>
      <c r="H178" s="17"/>
      <c r="I178" s="18"/>
    </row>
    <row r="179" spans="1:9" s="19" customFormat="1" ht="12" customHeight="1">
      <c r="A179" s="16">
        <v>34</v>
      </c>
      <c r="B179" s="22"/>
      <c r="C179" s="17"/>
      <c r="D179" s="17"/>
      <c r="E179" s="17"/>
      <c r="F179" s="17"/>
      <c r="G179" s="17"/>
      <c r="H179" s="17"/>
      <c r="I179" s="18"/>
    </row>
    <row r="180" spans="1:9" s="19" customFormat="1" ht="12" customHeight="1">
      <c r="A180" s="16">
        <v>35</v>
      </c>
      <c r="B180" s="22"/>
      <c r="C180" s="17"/>
      <c r="D180" s="17"/>
      <c r="E180" s="17"/>
      <c r="F180" s="17"/>
      <c r="G180" s="17"/>
      <c r="H180" s="17"/>
      <c r="I180" s="18"/>
    </row>
    <row r="181" spans="1:9" s="19" customFormat="1" ht="12" customHeight="1">
      <c r="A181" s="16">
        <v>36</v>
      </c>
      <c r="B181" s="22"/>
      <c r="C181" s="17"/>
      <c r="D181" s="17"/>
      <c r="E181" s="17"/>
      <c r="F181" s="17"/>
      <c r="G181" s="17"/>
      <c r="H181" s="17"/>
      <c r="I181" s="18"/>
    </row>
    <row r="182" spans="1:9" s="19" customFormat="1" ht="12" customHeight="1">
      <c r="A182" s="16">
        <v>37</v>
      </c>
      <c r="B182" s="22"/>
      <c r="C182" s="17"/>
      <c r="D182" s="17"/>
      <c r="E182" s="17"/>
      <c r="F182" s="17"/>
      <c r="G182" s="17"/>
      <c r="H182" s="17"/>
      <c r="I182" s="18"/>
    </row>
    <row r="183" spans="1:9" s="19" customFormat="1" ht="12" customHeight="1">
      <c r="A183" s="16">
        <v>38</v>
      </c>
      <c r="B183" s="22"/>
      <c r="C183" s="17"/>
      <c r="D183" s="17"/>
      <c r="E183" s="17"/>
      <c r="F183" s="17"/>
      <c r="G183" s="17"/>
      <c r="H183" s="17"/>
      <c r="I183" s="18"/>
    </row>
    <row r="184" spans="1:9" s="19" customFormat="1" ht="12" customHeight="1">
      <c r="A184" s="16">
        <v>39</v>
      </c>
      <c r="B184" s="22"/>
      <c r="C184" s="17"/>
      <c r="D184" s="17"/>
      <c r="E184" s="17"/>
      <c r="F184" s="17"/>
      <c r="G184" s="17"/>
      <c r="H184" s="17"/>
    </row>
    <row r="185" spans="1:9" s="19" customFormat="1" ht="12" customHeight="1">
      <c r="A185" s="16">
        <v>40</v>
      </c>
      <c r="B185" s="22"/>
      <c r="C185" s="17"/>
      <c r="D185" s="17"/>
      <c r="E185" s="17"/>
      <c r="F185" s="17"/>
      <c r="G185" s="17"/>
      <c r="H185" s="17"/>
    </row>
    <row r="186" spans="1:9" s="19" customFormat="1" ht="12" customHeight="1">
      <c r="A186" s="16">
        <v>41</v>
      </c>
      <c r="B186" s="22"/>
      <c r="C186" s="17"/>
      <c r="D186" s="17"/>
      <c r="E186" s="17"/>
      <c r="F186" s="17"/>
      <c r="G186" s="17"/>
      <c r="H186" s="17"/>
    </row>
    <row r="187" spans="1:9" s="19" customFormat="1" ht="12" customHeight="1">
      <c r="A187" s="16">
        <v>42</v>
      </c>
      <c r="B187" s="22"/>
      <c r="C187" s="17"/>
      <c r="D187" s="17"/>
      <c r="E187" s="17"/>
      <c r="F187" s="17"/>
      <c r="G187" s="17"/>
      <c r="H187" s="17"/>
    </row>
    <row r="188" spans="1:9" s="19" customFormat="1" ht="12" customHeight="1">
      <c r="A188" s="16">
        <v>43</v>
      </c>
      <c r="B188" s="22"/>
      <c r="C188" s="17"/>
      <c r="D188" s="17"/>
      <c r="E188" s="17"/>
      <c r="F188" s="17"/>
      <c r="G188" s="17"/>
      <c r="H188" s="17"/>
    </row>
    <row r="189" spans="1:9" s="19" customFormat="1" ht="12" customHeight="1">
      <c r="A189" s="16">
        <v>44</v>
      </c>
      <c r="B189" s="22"/>
      <c r="C189" s="17"/>
      <c r="D189" s="17"/>
      <c r="E189" s="17"/>
      <c r="F189" s="17"/>
      <c r="G189" s="17"/>
      <c r="H189" s="17"/>
    </row>
    <row r="190" spans="1:9" s="19" customFormat="1" ht="12" customHeight="1">
      <c r="A190" s="16">
        <v>45</v>
      </c>
      <c r="B190" s="22"/>
      <c r="C190" s="17"/>
      <c r="D190" s="17"/>
      <c r="E190" s="17"/>
      <c r="F190" s="17"/>
      <c r="G190" s="17"/>
      <c r="H190" s="17"/>
    </row>
    <row r="191" spans="1:9" s="19" customFormat="1" ht="12" customHeight="1">
      <c r="A191" s="16">
        <v>46</v>
      </c>
      <c r="B191" s="22"/>
      <c r="C191" s="17"/>
      <c r="D191" s="17"/>
      <c r="E191" s="17"/>
      <c r="F191" s="17"/>
      <c r="G191" s="17"/>
      <c r="H191" s="17"/>
    </row>
    <row r="192" spans="1:9" s="19" customFormat="1" ht="12" customHeight="1">
      <c r="A192" s="16">
        <v>47</v>
      </c>
      <c r="B192" s="22"/>
      <c r="C192" s="17"/>
      <c r="D192" s="17"/>
      <c r="E192" s="17"/>
      <c r="F192" s="17"/>
      <c r="G192" s="17"/>
      <c r="H192" s="17"/>
    </row>
    <row r="193" spans="1:8" s="19" customFormat="1" ht="12" customHeight="1">
      <c r="A193" s="16">
        <v>48</v>
      </c>
      <c r="B193" s="22"/>
      <c r="C193" s="17"/>
      <c r="D193" s="17"/>
      <c r="E193" s="17"/>
      <c r="F193" s="17"/>
      <c r="G193" s="17"/>
      <c r="H193" s="17"/>
    </row>
    <row r="194" spans="1:8" s="19" customFormat="1" ht="12" customHeight="1">
      <c r="A194" s="16">
        <v>49</v>
      </c>
      <c r="B194" s="22"/>
      <c r="C194" s="17"/>
      <c r="D194" s="17"/>
      <c r="E194" s="17"/>
      <c r="F194" s="17"/>
      <c r="G194" s="17"/>
      <c r="H194" s="17"/>
    </row>
    <row r="195" spans="1:8" s="19" customFormat="1" ht="12" customHeight="1">
      <c r="A195" s="16">
        <v>50</v>
      </c>
      <c r="B195" s="22"/>
      <c r="C195" s="17"/>
      <c r="D195" s="17"/>
      <c r="E195" s="17"/>
      <c r="F195" s="17"/>
      <c r="G195" s="17"/>
      <c r="H195" s="17"/>
    </row>
    <row r="196" spans="1:8" s="19" customFormat="1" ht="12" customHeight="1">
      <c r="A196" s="16" t="s">
        <v>7</v>
      </c>
      <c r="B196" s="18">
        <f>COUNTA(fRockLayer)</f>
        <v>2</v>
      </c>
      <c r="C196" s="17"/>
      <c r="D196" s="17"/>
      <c r="E196" s="17"/>
      <c r="F196" s="17"/>
      <c r="G196" s="17"/>
      <c r="H196" s="17"/>
    </row>
    <row r="197" spans="1:8" ht="12" customHeight="1">
      <c r="B197" s="15"/>
      <c r="C197" s="15"/>
      <c r="D197" s="15"/>
      <c r="E197" s="15"/>
      <c r="F197" s="15"/>
      <c r="G197" s="15"/>
      <c r="H197" s="15"/>
    </row>
    <row r="198" spans="1:8" ht="18" customHeight="1">
      <c r="A198" s="10"/>
    </row>
    <row r="199" spans="1:8" ht="18" customHeight="1">
      <c r="A199" s="10"/>
    </row>
    <row r="200" spans="1:8" ht="18" customHeight="1">
      <c r="A200" s="10"/>
    </row>
    <row r="201" spans="1:8" ht="18" customHeight="1">
      <c r="A201" s="10"/>
    </row>
    <row r="202" spans="1:8" ht="18" customHeight="1">
      <c r="A202" s="10"/>
    </row>
    <row r="203" spans="1:8" ht="18" customHeight="1">
      <c r="A203" s="10"/>
    </row>
    <row r="204" spans="1:8" ht="18" customHeight="1">
      <c r="A204" s="10"/>
    </row>
    <row r="205" spans="1:8" ht="18" customHeight="1">
      <c r="A205" s="10"/>
    </row>
    <row r="206" spans="1:8" ht="18" customHeight="1">
      <c r="A206" s="10"/>
    </row>
    <row r="207" spans="1:8" ht="18" customHeight="1">
      <c r="A207" s="10"/>
    </row>
    <row r="208" spans="1:8" ht="18" customHeight="1">
      <c r="A208" s="10"/>
    </row>
    <row r="209" spans="1:1" ht="18" customHeight="1">
      <c r="A209" s="10"/>
    </row>
    <row r="210" spans="1:1" ht="18" customHeight="1">
      <c r="A210" s="10"/>
    </row>
    <row r="211" spans="1:1" ht="18" customHeight="1">
      <c r="A211" s="10"/>
    </row>
    <row r="212" spans="1:1" ht="18" customHeight="1">
      <c r="A212" s="10"/>
    </row>
    <row r="213" spans="1:1" ht="18" customHeight="1">
      <c r="A213" s="10"/>
    </row>
    <row r="214" spans="1:1" ht="18" customHeight="1">
      <c r="A214" s="10"/>
    </row>
    <row r="215" spans="1:1" ht="18" customHeight="1">
      <c r="A215" s="10"/>
    </row>
    <row r="216" spans="1:1" ht="18" customHeight="1">
      <c r="A216" s="10"/>
    </row>
    <row r="217" spans="1:1" ht="18" customHeight="1">
      <c r="A217" s="10"/>
    </row>
    <row r="218" spans="1:1" ht="18" customHeight="1">
      <c r="A218" s="10"/>
    </row>
    <row r="219" spans="1:1" ht="18" customHeight="1">
      <c r="A219" s="10"/>
    </row>
    <row r="220" spans="1:1" ht="18" customHeight="1">
      <c r="A220" s="10"/>
    </row>
    <row r="221" spans="1:1" ht="18" customHeight="1">
      <c r="A221" s="10"/>
    </row>
    <row r="222" spans="1:1" ht="18" customHeight="1">
      <c r="A222" s="10"/>
    </row>
    <row r="223" spans="1:1" ht="18" customHeight="1">
      <c r="A223" s="10"/>
    </row>
    <row r="224" spans="1:1" ht="18" customHeight="1">
      <c r="A224" s="10"/>
    </row>
    <row r="225" spans="1:1" ht="18" customHeight="1">
      <c r="A225" s="10"/>
    </row>
    <row r="226" spans="1:1" ht="18" customHeight="1">
      <c r="A226" s="10"/>
    </row>
    <row r="227" spans="1:1" ht="18" customHeight="1">
      <c r="A227" s="10"/>
    </row>
    <row r="228" spans="1:1" ht="18" customHeight="1">
      <c r="A228" s="10"/>
    </row>
    <row r="229" spans="1:1" ht="18" customHeight="1">
      <c r="A229" s="10"/>
    </row>
    <row r="230" spans="1:1" ht="18" customHeight="1">
      <c r="A230" s="10"/>
    </row>
    <row r="231" spans="1:1" ht="18" customHeight="1">
      <c r="A231" s="10"/>
    </row>
    <row r="232" spans="1:1" ht="18" customHeight="1">
      <c r="A232" s="10"/>
    </row>
    <row r="233" spans="1:1" ht="18" customHeight="1">
      <c r="A233" s="10"/>
    </row>
    <row r="234" spans="1:1" ht="18" customHeight="1">
      <c r="A234" s="10"/>
    </row>
    <row r="235" spans="1:1" ht="18" customHeight="1">
      <c r="A235" s="10"/>
    </row>
    <row r="236" spans="1:1" ht="18" customHeight="1">
      <c r="A236" s="10"/>
    </row>
    <row r="237" spans="1:1" ht="18" customHeight="1">
      <c r="A237" s="10"/>
    </row>
    <row r="238" spans="1:1" ht="18" customHeight="1">
      <c r="A238" s="10"/>
    </row>
    <row r="239" spans="1:1" ht="18" customHeight="1">
      <c r="A239" s="10"/>
    </row>
    <row r="240" spans="1:1" ht="18" customHeight="1">
      <c r="A240" s="10"/>
    </row>
    <row r="241" spans="1:1" ht="18" customHeight="1">
      <c r="A241" s="10"/>
    </row>
    <row r="242" spans="1:1" ht="18" customHeight="1">
      <c r="A242" s="10"/>
    </row>
    <row r="243" spans="1:1" ht="18" customHeight="1">
      <c r="A243" s="10"/>
    </row>
    <row r="244" spans="1:1" ht="18" customHeight="1">
      <c r="A244" s="10"/>
    </row>
    <row r="245" spans="1:1" ht="18" customHeight="1">
      <c r="A245" s="10"/>
    </row>
    <row r="246" spans="1:1" ht="18" customHeight="1">
      <c r="A246" s="10"/>
    </row>
    <row r="247" spans="1:1" ht="18" customHeight="1">
      <c r="A247" s="10"/>
    </row>
    <row r="248" spans="1:1" ht="18" customHeight="1">
      <c r="A248" s="10"/>
    </row>
    <row r="249" spans="1:1" ht="18" customHeight="1">
      <c r="A249" s="10"/>
    </row>
    <row r="250" spans="1:1" ht="18" customHeight="1">
      <c r="A250" s="10"/>
    </row>
    <row r="251" spans="1:1" ht="18" customHeight="1">
      <c r="A251" s="10"/>
    </row>
    <row r="252" spans="1:1" ht="18" customHeight="1">
      <c r="A252" s="10"/>
    </row>
    <row r="253" spans="1:1" ht="18" customHeight="1">
      <c r="A253" s="10"/>
    </row>
    <row r="254" spans="1:1" ht="18" customHeight="1">
      <c r="A254" s="10"/>
    </row>
    <row r="255" spans="1:1" ht="18" customHeight="1">
      <c r="A255" s="10"/>
    </row>
    <row r="256" spans="1:1" ht="18" customHeight="1">
      <c r="A256" s="10"/>
    </row>
  </sheetData>
  <sheetProtection password="8566" sheet="1" objects="1" scenarios="1"/>
  <mergeCells count="59">
    <mergeCell ref="E139:K139"/>
    <mergeCell ref="E142:K142"/>
    <mergeCell ref="E137:K137"/>
    <mergeCell ref="E125:K125"/>
    <mergeCell ref="E126:K126"/>
    <mergeCell ref="E124:K124"/>
    <mergeCell ref="J120:K120"/>
    <mergeCell ref="E143:K143"/>
    <mergeCell ref="E135:K135"/>
    <mergeCell ref="E136:K136"/>
    <mergeCell ref="E140:K140"/>
    <mergeCell ref="E141:K141"/>
    <mergeCell ref="E138:K138"/>
    <mergeCell ref="E134:K134"/>
    <mergeCell ref="B120:E120"/>
    <mergeCell ref="E128:K128"/>
    <mergeCell ref="E127:K127"/>
    <mergeCell ref="E133:K133"/>
    <mergeCell ref="B28:B29"/>
    <mergeCell ref="E130:K130"/>
    <mergeCell ref="E131:K131"/>
    <mergeCell ref="E132:K132"/>
    <mergeCell ref="E129:K129"/>
    <mergeCell ref="E123:K123"/>
    <mergeCell ref="D115:D116"/>
    <mergeCell ref="C28:D28"/>
    <mergeCell ref="E28:F28"/>
    <mergeCell ref="F115:F116"/>
    <mergeCell ref="B112:K112"/>
    <mergeCell ref="I28:I29"/>
    <mergeCell ref="G28:H28"/>
    <mergeCell ref="B119:E119"/>
    <mergeCell ref="G119:I119"/>
    <mergeCell ref="J28:J29"/>
    <mergeCell ref="B21:G21"/>
    <mergeCell ref="H17:K17"/>
    <mergeCell ref="J24:K24"/>
    <mergeCell ref="B17:G17"/>
    <mergeCell ref="I22:K22"/>
    <mergeCell ref="J23:K23"/>
    <mergeCell ref="B22:H24"/>
    <mergeCell ref="F16:G16"/>
    <mergeCell ref="J15:K16"/>
    <mergeCell ref="I13:J13"/>
    <mergeCell ref="B14:F14"/>
    <mergeCell ref="G13:H13"/>
    <mergeCell ref="I14:J14"/>
    <mergeCell ref="B13:F13"/>
    <mergeCell ref="G14:H14"/>
    <mergeCell ref="D16:E16"/>
    <mergeCell ref="B16:C16"/>
    <mergeCell ref="D15:E15"/>
    <mergeCell ref="B15:C15"/>
    <mergeCell ref="B11:F11"/>
    <mergeCell ref="G11:K11"/>
    <mergeCell ref="G12:K12"/>
    <mergeCell ref="B12:F12"/>
    <mergeCell ref="H15:I16"/>
    <mergeCell ref="F15:G15"/>
  </mergeCells>
  <phoneticPr fontId="2" type="noConversion"/>
  <conditionalFormatting sqref="B124:B143">
    <cfRule type="expression" dxfId="14" priority="16" stopIfTrue="1">
      <formula>$B124=fRockLayer.Index</formula>
    </cfRule>
  </conditionalFormatting>
  <conditionalFormatting sqref="J15 B16 I14 K14 C19:F20 D16:G16 B22 H19:K21 B14:G14 J23:J24 K24 J23:K23 B12:G12">
    <cfRule type="cellIs" dxfId="13" priority="11" stopIfTrue="1" operator="notEqual">
      <formula>""</formula>
    </cfRule>
  </conditionalFormatting>
  <conditionalFormatting sqref="G19">
    <cfRule type="cellIs" dxfId="12" priority="21" stopIfTrue="1" operator="notEqual">
      <formula>""</formula>
    </cfRule>
  </conditionalFormatting>
  <conditionalFormatting sqref="H122:K122 F120 B120 B122">
    <cfRule type="cellIs" dxfId="11" priority="15" stopIfTrue="1" operator="notEqual">
      <formula>""</formula>
    </cfRule>
  </conditionalFormatting>
  <conditionalFormatting sqref="C124:E143">
    <cfRule type="cellIs" dxfId="10" priority="18" stopIfTrue="1" operator="notEqual">
      <formula>""</formula>
    </cfRule>
  </conditionalFormatting>
  <conditionalFormatting sqref="I30:J109">
    <cfRule type="cellIs" dxfId="9" priority="9" stopIfTrue="1" operator="notEqual">
      <formula>""</formula>
    </cfRule>
  </conditionalFormatting>
  <conditionalFormatting sqref="C30:H109">
    <cfRule type="cellIs" dxfId="8" priority="8" stopIfTrue="1" operator="notEqual">
      <formula>""</formula>
    </cfRule>
  </conditionalFormatting>
  <conditionalFormatting sqref="B12:G12">
    <cfRule type="cellIs" dxfId="7" priority="7" stopIfTrue="1" operator="notEqual">
      <formula>""</formula>
    </cfRule>
  </conditionalFormatting>
  <conditionalFormatting sqref="I14 K14 B14:G14">
    <cfRule type="cellIs" dxfId="6" priority="6" stopIfTrue="1" operator="notEqual">
      <formula>""</formula>
    </cfRule>
  </conditionalFormatting>
  <conditionalFormatting sqref="B16 D16:G16">
    <cfRule type="cellIs" dxfId="5" priority="5" stopIfTrue="1" operator="notEqual">
      <formula>""</formula>
    </cfRule>
  </conditionalFormatting>
  <conditionalFormatting sqref="J15">
    <cfRule type="cellIs" dxfId="4" priority="4" stopIfTrue="1" operator="notEqual">
      <formula>""</formula>
    </cfRule>
  </conditionalFormatting>
  <conditionalFormatting sqref="F19:F20">
    <cfRule type="cellIs" dxfId="3" priority="3" stopIfTrue="1" operator="notEqual">
      <formula>""</formula>
    </cfRule>
  </conditionalFormatting>
  <conditionalFormatting sqref="H19:K20">
    <cfRule type="cellIs" dxfId="2" priority="2" stopIfTrue="1" operator="notEqual">
      <formula>""</formula>
    </cfRule>
  </conditionalFormatting>
  <conditionalFormatting sqref="C30:H50">
    <cfRule type="cellIs" dxfId="1" priority="1" stopIfTrue="1" operator="notEqual">
      <formula>""</formula>
    </cfRule>
  </conditionalFormatting>
  <dataValidations count="2">
    <dataValidation type="decimal" allowBlank="1" showInputMessage="1" showErrorMessage="1" sqref="I14">
      <formula1>-10000</formula1>
      <formula2>10000</formula2>
    </dataValidation>
    <dataValidation type="decimal" operator="greaterThan" allowBlank="1" showInputMessage="1" showErrorMessage="1" sqref="F120:F121">
      <formula1>0</formula1>
    </dataValidation>
  </dataValidations>
  <pageMargins left="0.78740157499999996" right="0.78740157499999996" top="0.984251969" bottom="0.984251969" header="0.5" footer="0.5"/>
  <pageSetup orientation="portrait" r:id="rId1"/>
  <headerFooter alignWithMargins="0"/>
  <drawing r:id="rId2"/>
  <legacyDrawing r:id="rId3"/>
  <picture r:id="rId4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Locacao">
    <pageSetUpPr fitToPage="1"/>
  </sheetPr>
  <dimension ref="B2:AG70"/>
  <sheetViews>
    <sheetView showGridLines="0" showRowColHeaders="0" tabSelected="1" zoomScaleSheetLayoutView="75" workbookViewId="0">
      <pane ySplit="6" topLeftCell="A55" activePane="bottomLeft" state="frozenSplit"/>
      <selection pane="bottomLeft" activeCell="C15" sqref="C14:K15"/>
    </sheetView>
  </sheetViews>
  <sheetFormatPr defaultRowHeight="15.75" customHeight="1"/>
  <cols>
    <col min="1" max="1" width="3.7109375" customWidth="1"/>
    <col min="2" max="31" width="4.5703125" customWidth="1"/>
    <col min="32" max="32" width="4.5703125" style="32" customWidth="1"/>
    <col min="33" max="33" width="4.5703125" hidden="1" customWidth="1"/>
    <col min="34" max="104" width="4.5703125" customWidth="1"/>
  </cols>
  <sheetData>
    <row r="2" spans="2:24" ht="7.5" customHeight="1"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6"/>
      <c r="S2" s="56"/>
      <c r="T2" s="56"/>
      <c r="U2" s="56"/>
      <c r="V2" s="56"/>
      <c r="W2" s="56"/>
    </row>
    <row r="3" spans="2:24" ht="15.75" customHeight="1"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64" t="s">
        <v>17</v>
      </c>
      <c r="S3" s="264"/>
      <c r="T3" s="259">
        <v>100</v>
      </c>
      <c r="U3" s="259"/>
      <c r="V3" s="58"/>
      <c r="W3" s="54"/>
    </row>
    <row r="4" spans="2:24" ht="15.75" customHeight="1"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265"/>
      <c r="S4" s="265"/>
      <c r="T4" s="260"/>
      <c r="U4" s="260"/>
      <c r="V4" s="58"/>
      <c r="W4" s="54"/>
    </row>
    <row r="5" spans="2:24" ht="7.5" customHeight="1"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</row>
    <row r="6" spans="2:24" ht="12.75"/>
    <row r="7" spans="2:24" ht="12.75"/>
    <row r="8" spans="2:24" ht="18" customHeight="1">
      <c r="B8" s="256" t="s">
        <v>4</v>
      </c>
      <c r="C8" s="257"/>
      <c r="D8" s="258"/>
      <c r="E8" s="261" t="s">
        <v>201</v>
      </c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3"/>
    </row>
    <row r="9" spans="2:24" ht="18" customHeight="1">
      <c r="B9" s="256" t="s">
        <v>5</v>
      </c>
      <c r="C9" s="257"/>
      <c r="D9" s="258"/>
      <c r="E9" s="261" t="s">
        <v>202</v>
      </c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2"/>
      <c r="S9" s="263"/>
    </row>
    <row r="10" spans="2:24" ht="18" customHeight="1">
      <c r="B10" s="256" t="s">
        <v>30</v>
      </c>
      <c r="C10" s="257"/>
      <c r="D10" s="258"/>
      <c r="E10" s="268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3"/>
    </row>
    <row r="11" spans="2:24" ht="15.75" customHeight="1">
      <c r="B11" s="256" t="s">
        <v>26</v>
      </c>
      <c r="C11" s="257"/>
      <c r="D11" s="258"/>
      <c r="E11" s="261" t="s">
        <v>198</v>
      </c>
      <c r="F11" s="262"/>
      <c r="G11" s="263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</row>
    <row r="12" spans="2:24" ht="15.75" customHeight="1" thickBot="1"/>
    <row r="13" spans="2:24" ht="15.75" customHeight="1" thickTop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8"/>
    </row>
    <row r="14" spans="2:24" ht="15.75" customHeight="1">
      <c r="B14" s="39"/>
      <c r="C14" s="269" t="s">
        <v>27</v>
      </c>
      <c r="D14" s="269"/>
      <c r="E14" s="269"/>
      <c r="F14" s="269"/>
      <c r="G14" s="269"/>
      <c r="H14" s="269"/>
      <c r="I14" s="269"/>
      <c r="J14" s="269"/>
      <c r="K14" s="269"/>
      <c r="L14" s="57"/>
      <c r="N14" s="30"/>
      <c r="O14" s="30"/>
      <c r="P14" s="30"/>
      <c r="Q14" s="31"/>
      <c r="R14" s="30"/>
      <c r="S14" s="30"/>
      <c r="T14" s="30"/>
      <c r="U14" s="30"/>
      <c r="V14" s="30"/>
      <c r="W14" s="41"/>
      <c r="X14" s="29"/>
    </row>
    <row r="15" spans="2:24" ht="15.75" customHeight="1">
      <c r="B15" s="39"/>
      <c r="C15" s="270" t="s">
        <v>28</v>
      </c>
      <c r="D15" s="270"/>
      <c r="E15" s="270"/>
      <c r="F15" s="270"/>
      <c r="G15" s="270"/>
      <c r="H15" s="270"/>
      <c r="I15" s="270"/>
      <c r="J15" s="270"/>
      <c r="K15" s="270"/>
      <c r="L15" s="57"/>
      <c r="N15" s="30"/>
      <c r="O15" s="30"/>
      <c r="P15" s="30"/>
      <c r="Q15" s="31"/>
      <c r="R15" s="30"/>
      <c r="S15" s="30"/>
      <c r="T15" s="42"/>
      <c r="U15" s="42"/>
      <c r="V15" s="42"/>
      <c r="W15" s="43"/>
    </row>
    <row r="16" spans="2:24" ht="15.75" customHeight="1">
      <c r="B16" s="39"/>
      <c r="C16" s="267" t="s">
        <v>25</v>
      </c>
      <c r="D16" s="267"/>
      <c r="E16" s="267"/>
      <c r="F16" s="267"/>
      <c r="G16" s="267" t="str">
        <f>CONCATENATE(lRelNum,"")</f>
        <v>01</v>
      </c>
      <c r="H16" s="267"/>
      <c r="I16" s="267"/>
      <c r="J16" s="267"/>
      <c r="K16" s="267"/>
      <c r="L16" s="267"/>
      <c r="N16" s="30"/>
      <c r="O16" s="30"/>
      <c r="P16" s="30"/>
      <c r="Q16" s="31"/>
      <c r="R16" s="30"/>
      <c r="S16" s="30"/>
      <c r="T16" s="42"/>
      <c r="U16" s="42"/>
      <c r="V16" s="42"/>
      <c r="W16" s="43"/>
    </row>
    <row r="17" spans="2:33" ht="15.75" customHeight="1">
      <c r="B17" s="39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1"/>
      <c r="R17" s="30"/>
      <c r="S17" s="30"/>
      <c r="T17" s="30"/>
      <c r="U17" s="30"/>
      <c r="V17" s="30"/>
      <c r="W17" s="94"/>
    </row>
    <row r="18" spans="2:33" ht="15.75" customHeight="1">
      <c r="B18" s="39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3"/>
      <c r="AG18" s="50">
        <v>50</v>
      </c>
    </row>
    <row r="19" spans="2:33" ht="15.75" customHeight="1">
      <c r="B19" s="39"/>
      <c r="C19" s="278" t="s">
        <v>4</v>
      </c>
      <c r="D19" s="278"/>
      <c r="E19" s="279" t="str">
        <f>CONCATENATE(lCliente,"")</f>
        <v>Otelhar Agropecuária</v>
      </c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79"/>
      <c r="T19" s="279"/>
      <c r="U19" s="279"/>
      <c r="V19" s="95"/>
      <c r="W19" s="43"/>
      <c r="AG19" s="50">
        <v>30</v>
      </c>
    </row>
    <row r="20" spans="2:33" ht="15.75" customHeight="1">
      <c r="B20" s="39"/>
      <c r="C20" s="278" t="s">
        <v>5</v>
      </c>
      <c r="D20" s="278"/>
      <c r="E20" s="279" t="str">
        <f>CONCATENATE(lLocal,"")</f>
        <v>Fazenda Entre Rios</v>
      </c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95"/>
      <c r="W20" s="44"/>
      <c r="X20" s="33"/>
      <c r="Y20" s="29"/>
      <c r="Z20" s="29"/>
      <c r="AG20" s="50">
        <v>-20.2575</v>
      </c>
    </row>
    <row r="21" spans="2:33" ht="15.75" customHeight="1">
      <c r="B21" s="39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4"/>
      <c r="X21" s="33"/>
      <c r="Y21" s="29"/>
      <c r="Z21" s="29"/>
    </row>
    <row r="22" spans="2:33" ht="15.75" customHeight="1">
      <c r="B22" s="39"/>
      <c r="V22" s="55"/>
      <c r="W22" s="44"/>
      <c r="X22" s="33"/>
      <c r="Y22" s="29"/>
      <c r="Z22" s="29"/>
    </row>
    <row r="23" spans="2:33" ht="20.100000000000001" customHeight="1">
      <c r="B23" s="39"/>
      <c r="C23" s="285" t="s">
        <v>130</v>
      </c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55"/>
      <c r="W23" s="43"/>
    </row>
    <row r="24" spans="2:33" ht="20.100000000000001" customHeight="1">
      <c r="B24" s="39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86"/>
      <c r="P24" s="286"/>
      <c r="Q24" s="286"/>
      <c r="R24" s="286"/>
      <c r="S24" s="286"/>
      <c r="T24" s="286"/>
      <c r="U24" s="286"/>
      <c r="W24" s="43"/>
    </row>
    <row r="25" spans="2:33" ht="15.75" customHeight="1">
      <c r="B25" s="39"/>
      <c r="V25" s="46"/>
      <c r="W25" s="47"/>
      <c r="X25" s="35"/>
    </row>
    <row r="26" spans="2:33" ht="15.75" customHeight="1">
      <c r="B26" s="39"/>
      <c r="C26" s="45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  <c r="U26" s="266"/>
      <c r="V26" s="46"/>
      <c r="W26" s="43"/>
    </row>
    <row r="27" spans="2:33" ht="15.75" customHeight="1">
      <c r="B27" s="39"/>
      <c r="C27" s="45"/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  <c r="U27" s="266"/>
      <c r="V27" s="46"/>
      <c r="W27" s="44"/>
    </row>
    <row r="28" spans="2:33" ht="15.75" customHeight="1">
      <c r="B28" s="39"/>
      <c r="C28" s="45"/>
      <c r="D28" s="284"/>
      <c r="E28" s="28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46"/>
      <c r="S28" s="46"/>
      <c r="T28" s="46"/>
      <c r="U28" s="46"/>
      <c r="V28" s="46"/>
      <c r="W28" s="41"/>
      <c r="X28" s="29"/>
      <c r="AD28" s="29"/>
    </row>
    <row r="29" spans="2:33" ht="15.75" customHeight="1">
      <c r="B29" s="39"/>
      <c r="C29" s="45"/>
      <c r="W29" s="41"/>
      <c r="X29" s="29"/>
      <c r="AD29" s="29"/>
    </row>
    <row r="30" spans="2:33" ht="15.75" customHeight="1">
      <c r="B30" s="39"/>
      <c r="C30" s="42"/>
      <c r="W30" s="43"/>
    </row>
    <row r="31" spans="2:33" ht="15.75" customHeight="1">
      <c r="B31" s="3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3"/>
    </row>
    <row r="32" spans="2:33" ht="15.75" customHeight="1">
      <c r="B32" s="3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3"/>
    </row>
    <row r="33" spans="2:30" ht="12.75">
      <c r="B33" s="39"/>
      <c r="W33" s="43"/>
    </row>
    <row r="34" spans="2:30" ht="15.75" customHeight="1">
      <c r="B34" s="39"/>
      <c r="W34" s="43"/>
    </row>
    <row r="35" spans="2:30" ht="15.75" customHeight="1">
      <c r="B35" s="39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3"/>
    </row>
    <row r="36" spans="2:30" ht="15.75" customHeight="1">
      <c r="B36" s="3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3"/>
    </row>
    <row r="37" spans="2:30" ht="15.75" customHeight="1">
      <c r="B37" s="39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3"/>
    </row>
    <row r="38" spans="2:30" ht="15.75" customHeight="1">
      <c r="B38" s="39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3"/>
    </row>
    <row r="39" spans="2:30" ht="15.75" customHeight="1">
      <c r="B39" s="39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3"/>
    </row>
    <row r="40" spans="2:30" ht="15.75" customHeight="1">
      <c r="B40" s="39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3"/>
    </row>
    <row r="41" spans="2:30" ht="15.7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1"/>
      <c r="X41" s="29"/>
      <c r="Y41" s="29"/>
      <c r="AB41" s="29"/>
      <c r="AC41" s="29"/>
      <c r="AD41" s="29"/>
    </row>
    <row r="42" spans="2:30" ht="15.75" customHeight="1">
      <c r="B42" s="39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3"/>
    </row>
    <row r="43" spans="2:30" ht="15.75" customHeight="1">
      <c r="B43" s="39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3"/>
    </row>
    <row r="44" spans="2:30" ht="15.75" customHeight="1">
      <c r="B44" s="39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3"/>
    </row>
    <row r="45" spans="2:30" ht="15.75" customHeight="1">
      <c r="B45" s="39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3"/>
    </row>
    <row r="46" spans="2:30" ht="15.75" customHeight="1">
      <c r="B46" s="39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3"/>
    </row>
    <row r="47" spans="2:30" ht="15.75" customHeight="1">
      <c r="B47" s="39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3"/>
    </row>
    <row r="48" spans="2:30" ht="15.75" customHeight="1">
      <c r="B48" s="39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3"/>
    </row>
    <row r="49" spans="2:23" ht="15.75" customHeight="1">
      <c r="B49" s="39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3"/>
    </row>
    <row r="50" spans="2:23" ht="15.75" customHeight="1">
      <c r="B50" s="39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3"/>
    </row>
    <row r="51" spans="2:23" ht="15.75" customHeight="1">
      <c r="B51" s="39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3"/>
    </row>
    <row r="52" spans="2:23" ht="15.75" customHeight="1">
      <c r="B52" s="39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3"/>
    </row>
    <row r="53" spans="2:23" ht="15.75" customHeight="1">
      <c r="B53" s="39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3"/>
    </row>
    <row r="54" spans="2:23" ht="15.75" customHeight="1">
      <c r="B54" s="39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3"/>
    </row>
    <row r="55" spans="2:23" ht="15.75" customHeight="1">
      <c r="B55" s="39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3"/>
    </row>
    <row r="56" spans="2:23" ht="15.75" customHeight="1">
      <c r="B56" s="39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3"/>
    </row>
    <row r="57" spans="2:23" ht="15.75" customHeight="1">
      <c r="B57" s="39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3"/>
    </row>
    <row r="58" spans="2:23" ht="15.75" customHeight="1">
      <c r="B58" s="39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3"/>
    </row>
    <row r="59" spans="2:23" ht="15.75" customHeight="1">
      <c r="B59" s="39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3"/>
    </row>
    <row r="60" spans="2:23" ht="15.75" customHeight="1">
      <c r="B60" s="39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3"/>
    </row>
    <row r="61" spans="2:23" ht="15.75" customHeight="1">
      <c r="B61" s="39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3"/>
    </row>
    <row r="62" spans="2:23" ht="15.75" customHeight="1">
      <c r="B62" s="39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3"/>
    </row>
    <row r="63" spans="2:23" ht="9.75" customHeight="1">
      <c r="B63" s="39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3"/>
    </row>
    <row r="64" spans="2:23" ht="15.75" customHeight="1">
      <c r="B64" s="39"/>
      <c r="C64" s="42"/>
      <c r="D64" s="280"/>
      <c r="E64" s="280"/>
      <c r="F64" s="280"/>
      <c r="G64" s="280"/>
      <c r="H64" s="280"/>
      <c r="I64" s="280"/>
      <c r="J64" s="280"/>
      <c r="K64" s="280"/>
      <c r="L64" s="280"/>
      <c r="M64" s="280"/>
      <c r="N64" s="280"/>
      <c r="O64" s="280"/>
      <c r="P64" s="280"/>
      <c r="Q64" s="280"/>
      <c r="R64" s="280"/>
      <c r="S64" s="280"/>
      <c r="T64" s="280"/>
      <c r="U64" s="280"/>
      <c r="V64" s="280"/>
      <c r="W64" s="281"/>
    </row>
    <row r="65" spans="2:23" ht="15.75" customHeight="1">
      <c r="B65" s="39"/>
      <c r="C65" s="42"/>
      <c r="D65" s="282"/>
      <c r="E65" s="283"/>
      <c r="F65" s="283"/>
      <c r="G65" s="283"/>
      <c r="H65" s="283"/>
      <c r="I65" s="283"/>
      <c r="J65" s="283"/>
      <c r="K65" s="283"/>
      <c r="L65" s="283"/>
      <c r="M65" s="283"/>
      <c r="N65" s="283"/>
      <c r="O65" s="283"/>
      <c r="P65" s="283"/>
      <c r="Q65" s="283"/>
      <c r="R65" s="283"/>
      <c r="S65" s="283"/>
      <c r="T65" s="283"/>
      <c r="U65" s="283"/>
      <c r="V65" s="283"/>
      <c r="W65" s="41"/>
    </row>
    <row r="66" spans="2:23" ht="15.75" customHeight="1">
      <c r="B66" s="39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3"/>
    </row>
    <row r="67" spans="2:23" ht="15.75" customHeight="1">
      <c r="B67" s="276" t="s">
        <v>29</v>
      </c>
      <c r="C67" s="277"/>
      <c r="D67" s="271" t="str">
        <f>CONCATENATE(lObs)</f>
        <v/>
      </c>
      <c r="E67" s="272"/>
      <c r="F67" s="272"/>
      <c r="G67" s="272"/>
      <c r="H67" s="272"/>
      <c r="I67" s="272"/>
      <c r="J67" s="272"/>
      <c r="K67" s="272"/>
      <c r="L67" s="272"/>
      <c r="M67" s="272"/>
      <c r="N67" s="272"/>
      <c r="O67" s="272"/>
      <c r="P67" s="272"/>
      <c r="Q67" s="272"/>
      <c r="R67" s="272"/>
      <c r="S67" s="272"/>
      <c r="T67" s="272"/>
      <c r="U67" s="272"/>
      <c r="V67" s="272"/>
      <c r="W67" s="273"/>
    </row>
    <row r="68" spans="2:23" ht="15.75" customHeight="1">
      <c r="B68" s="39"/>
      <c r="C68" s="42"/>
      <c r="D68" s="272"/>
      <c r="E68" s="272"/>
      <c r="F68" s="272"/>
      <c r="G68" s="272"/>
      <c r="H68" s="272"/>
      <c r="I68" s="272"/>
      <c r="J68" s="272"/>
      <c r="K68" s="272"/>
      <c r="L68" s="272"/>
      <c r="M68" s="272"/>
      <c r="N68" s="272"/>
      <c r="O68" s="272"/>
      <c r="P68" s="272"/>
      <c r="Q68" s="272"/>
      <c r="R68" s="272"/>
      <c r="S68" s="272"/>
      <c r="T68" s="272"/>
      <c r="U68" s="272"/>
      <c r="V68" s="272"/>
      <c r="W68" s="273"/>
    </row>
    <row r="69" spans="2:23" ht="15.75" customHeight="1" thickBot="1">
      <c r="B69" s="48"/>
      <c r="C69" s="49"/>
      <c r="D69" s="274"/>
      <c r="E69" s="274"/>
      <c r="F69" s="274"/>
      <c r="G69" s="274"/>
      <c r="H69" s="274"/>
      <c r="I69" s="274"/>
      <c r="J69" s="274"/>
      <c r="K69" s="274"/>
      <c r="L69" s="274"/>
      <c r="M69" s="274"/>
      <c r="N69" s="274"/>
      <c r="O69" s="274"/>
      <c r="P69" s="274"/>
      <c r="Q69" s="274"/>
      <c r="R69" s="274"/>
      <c r="S69" s="274"/>
      <c r="T69" s="274"/>
      <c r="U69" s="274"/>
      <c r="V69" s="274"/>
      <c r="W69" s="275"/>
    </row>
    <row r="70" spans="2:23" ht="15.75" customHeight="1" thickTop="1"/>
  </sheetData>
  <sheetProtection selectLockedCells="1"/>
  <mergeCells count="26">
    <mergeCell ref="D67:W69"/>
    <mergeCell ref="B67:C67"/>
    <mergeCell ref="C19:D19"/>
    <mergeCell ref="C20:D20"/>
    <mergeCell ref="E19:U19"/>
    <mergeCell ref="E20:U20"/>
    <mergeCell ref="D64:W64"/>
    <mergeCell ref="D65:V65"/>
    <mergeCell ref="D28:E28"/>
    <mergeCell ref="C23:U24"/>
    <mergeCell ref="D27:U27"/>
    <mergeCell ref="D26:U26"/>
    <mergeCell ref="C16:F16"/>
    <mergeCell ref="B10:D10"/>
    <mergeCell ref="E10:S10"/>
    <mergeCell ref="G16:L16"/>
    <mergeCell ref="C14:K14"/>
    <mergeCell ref="C15:K15"/>
    <mergeCell ref="B11:D11"/>
    <mergeCell ref="B8:D8"/>
    <mergeCell ref="B9:D9"/>
    <mergeCell ref="T3:U4"/>
    <mergeCell ref="E11:G11"/>
    <mergeCell ref="R3:S4"/>
    <mergeCell ref="E9:S9"/>
    <mergeCell ref="E8:S8"/>
  </mergeCells>
  <phoneticPr fontId="2" type="noConversion"/>
  <conditionalFormatting sqref="T3 E8:E11">
    <cfRule type="cellIs" dxfId="0" priority="1" stopIfTrue="1" operator="notEqual">
      <formula>""</formula>
    </cfRule>
  </conditionalFormatting>
  <printOptions horizontalCentered="1" verticalCentered="1"/>
  <pageMargins left="0.98425196850393704" right="0.59055118110236227" top="0.59055118110236227" bottom="0.59055118110236227" header="0.51181102362204722" footer="0.51181102362204722"/>
  <pageSetup paperSize="9" scale="86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Cfg"/>
  <dimension ref="B1:U65"/>
  <sheetViews>
    <sheetView showGridLines="0" showRowColHeaders="0" topLeftCell="H1" workbookViewId="0">
      <selection activeCell="G18" sqref="G18"/>
    </sheetView>
  </sheetViews>
  <sheetFormatPr defaultRowHeight="18" customHeight="1"/>
  <cols>
    <col min="1" max="1" width="3.5703125" style="59" customWidth="1"/>
    <col min="2" max="2" width="26.85546875" style="59" customWidth="1"/>
    <col min="3" max="5" width="9.85546875" style="59" customWidth="1"/>
    <col min="6" max="6" width="2.7109375" style="59" customWidth="1"/>
    <col min="7" max="7" width="32.42578125" style="59" bestFit="1" customWidth="1"/>
    <col min="8" max="9" width="9.7109375" style="59" customWidth="1"/>
    <col min="10" max="10" width="3.28515625" style="59" customWidth="1"/>
    <col min="11" max="11" width="32.42578125" style="59" customWidth="1"/>
    <col min="12" max="13" width="9.85546875" style="59" customWidth="1"/>
    <col min="14" max="16384" width="9.140625" style="59"/>
  </cols>
  <sheetData>
    <row r="1" spans="2:21" ht="18" customHeight="1" thickBot="1"/>
    <row r="2" spans="2:21" ht="35.25" customHeight="1" thickBot="1">
      <c r="B2" s="86" t="s">
        <v>32</v>
      </c>
      <c r="C2" s="87" t="s">
        <v>77</v>
      </c>
      <c r="D2" s="87" t="s">
        <v>95</v>
      </c>
      <c r="E2" s="88" t="s">
        <v>106</v>
      </c>
      <c r="F2" s="61"/>
      <c r="G2" s="86" t="s">
        <v>96</v>
      </c>
      <c r="H2" s="87" t="s">
        <v>82</v>
      </c>
      <c r="I2" s="88" t="s">
        <v>83</v>
      </c>
      <c r="K2" s="86" t="s">
        <v>97</v>
      </c>
      <c r="L2" s="87" t="s">
        <v>82</v>
      </c>
      <c r="M2" s="88" t="s">
        <v>83</v>
      </c>
      <c r="O2" s="287" t="s">
        <v>129</v>
      </c>
      <c r="P2" s="288"/>
      <c r="Q2" s="288"/>
      <c r="R2" s="288"/>
      <c r="S2" s="288"/>
      <c r="T2" s="288"/>
      <c r="U2" s="288"/>
    </row>
    <row r="3" spans="2:21" ht="18" customHeight="1">
      <c r="B3" s="69" t="s">
        <v>35</v>
      </c>
      <c r="C3" s="70" t="s">
        <v>60</v>
      </c>
      <c r="D3" s="70" t="s">
        <v>78</v>
      </c>
      <c r="E3" s="71" t="s">
        <v>78</v>
      </c>
      <c r="F3" s="60"/>
      <c r="G3" s="77" t="s">
        <v>63</v>
      </c>
      <c r="H3" s="78" t="s">
        <v>80</v>
      </c>
      <c r="I3" s="79" t="s">
        <v>84</v>
      </c>
      <c r="K3" s="77" t="s">
        <v>50</v>
      </c>
      <c r="L3" s="78" t="s">
        <v>80</v>
      </c>
      <c r="M3" s="79" t="s">
        <v>79</v>
      </c>
      <c r="O3" s="288"/>
      <c r="P3" s="288"/>
      <c r="Q3" s="288"/>
      <c r="R3" s="288"/>
      <c r="S3" s="288"/>
      <c r="T3" s="288"/>
      <c r="U3" s="288"/>
    </row>
    <row r="4" spans="2:21" ht="18" customHeight="1">
      <c r="B4" s="63" t="s">
        <v>36</v>
      </c>
      <c r="C4" s="67" t="s">
        <v>60</v>
      </c>
      <c r="D4" s="67" t="s">
        <v>78</v>
      </c>
      <c r="E4" s="65" t="s">
        <v>81</v>
      </c>
      <c r="F4" s="60"/>
      <c r="G4" s="80" t="s">
        <v>66</v>
      </c>
      <c r="H4" s="81" t="s">
        <v>85</v>
      </c>
      <c r="I4" s="82" t="s">
        <v>86</v>
      </c>
      <c r="K4" s="80" t="s">
        <v>51</v>
      </c>
      <c r="L4" s="81" t="s">
        <v>81</v>
      </c>
      <c r="M4" s="82" t="s">
        <v>85</v>
      </c>
      <c r="O4" s="288"/>
      <c r="P4" s="288"/>
      <c r="Q4" s="288"/>
      <c r="R4" s="288"/>
      <c r="S4" s="288"/>
      <c r="T4" s="288"/>
      <c r="U4" s="288"/>
    </row>
    <row r="5" spans="2:21" ht="18" customHeight="1">
      <c r="B5" s="63" t="s">
        <v>37</v>
      </c>
      <c r="C5" s="67" t="s">
        <v>60</v>
      </c>
      <c r="D5" s="67" t="s">
        <v>78</v>
      </c>
      <c r="E5" s="65" t="s">
        <v>79</v>
      </c>
      <c r="F5" s="60"/>
      <c r="G5" s="80" t="s">
        <v>68</v>
      </c>
      <c r="H5" s="81" t="s">
        <v>87</v>
      </c>
      <c r="I5" s="82" t="s">
        <v>88</v>
      </c>
      <c r="K5" s="80" t="s">
        <v>74</v>
      </c>
      <c r="L5" s="81" t="s">
        <v>92</v>
      </c>
      <c r="M5" s="82" t="s">
        <v>93</v>
      </c>
      <c r="O5" s="288"/>
      <c r="P5" s="288"/>
      <c r="Q5" s="288"/>
      <c r="R5" s="288"/>
      <c r="S5" s="288"/>
      <c r="T5" s="288"/>
      <c r="U5" s="288"/>
    </row>
    <row r="6" spans="2:21" ht="18" customHeight="1">
      <c r="B6" s="63" t="s">
        <v>38</v>
      </c>
      <c r="C6" s="67" t="s">
        <v>60</v>
      </c>
      <c r="D6" s="67" t="s">
        <v>78</v>
      </c>
      <c r="E6" s="65" t="s">
        <v>85</v>
      </c>
      <c r="F6" s="60"/>
      <c r="G6" s="80" t="s">
        <v>70</v>
      </c>
      <c r="H6" s="81" t="s">
        <v>89</v>
      </c>
      <c r="I6" s="82" t="s">
        <v>90</v>
      </c>
      <c r="K6" s="80" t="s">
        <v>75</v>
      </c>
      <c r="L6" s="81" t="s">
        <v>94</v>
      </c>
      <c r="M6" s="82" t="s">
        <v>89</v>
      </c>
      <c r="O6" s="288"/>
      <c r="P6" s="288"/>
      <c r="Q6" s="288"/>
      <c r="R6" s="288"/>
      <c r="S6" s="288"/>
      <c r="T6" s="288"/>
      <c r="U6" s="288"/>
    </row>
    <row r="7" spans="2:21" ht="18" customHeight="1">
      <c r="B7" s="63" t="s">
        <v>39</v>
      </c>
      <c r="C7" s="67" t="s">
        <v>60</v>
      </c>
      <c r="D7" s="67" t="s">
        <v>78</v>
      </c>
      <c r="E7" s="65" t="s">
        <v>84</v>
      </c>
      <c r="F7" s="60"/>
      <c r="G7" s="80" t="s">
        <v>71</v>
      </c>
      <c r="H7" s="81" t="s">
        <v>90</v>
      </c>
      <c r="I7" s="82" t="s">
        <v>91</v>
      </c>
      <c r="K7" s="80" t="s">
        <v>76</v>
      </c>
      <c r="L7" s="81" t="s">
        <v>89</v>
      </c>
      <c r="M7" s="82" t="s">
        <v>91</v>
      </c>
      <c r="O7" s="288"/>
      <c r="P7" s="288"/>
      <c r="Q7" s="288"/>
      <c r="R7" s="288"/>
      <c r="S7" s="288"/>
      <c r="T7" s="288"/>
      <c r="U7" s="288"/>
    </row>
    <row r="8" spans="2:21" ht="18" customHeight="1">
      <c r="B8" s="63" t="s">
        <v>40</v>
      </c>
      <c r="C8" s="67" t="s">
        <v>60</v>
      </c>
      <c r="D8" s="67" t="s">
        <v>79</v>
      </c>
      <c r="E8" s="65" t="s">
        <v>92</v>
      </c>
      <c r="F8" s="60"/>
      <c r="G8" s="80"/>
      <c r="H8" s="81"/>
      <c r="I8" s="82"/>
      <c r="K8" s="80"/>
      <c r="L8" s="81"/>
      <c r="M8" s="82"/>
      <c r="O8" s="288"/>
      <c r="P8" s="288"/>
      <c r="Q8" s="288"/>
      <c r="R8" s="288"/>
      <c r="S8" s="288"/>
      <c r="T8" s="288"/>
      <c r="U8" s="288"/>
    </row>
    <row r="9" spans="2:21" ht="18" customHeight="1">
      <c r="B9" s="63" t="s">
        <v>41</v>
      </c>
      <c r="C9" s="67" t="s">
        <v>60</v>
      </c>
      <c r="D9" s="67" t="s">
        <v>79</v>
      </c>
      <c r="E9" s="65" t="s">
        <v>86</v>
      </c>
      <c r="F9" s="60"/>
      <c r="G9" s="80"/>
      <c r="H9" s="81"/>
      <c r="I9" s="82"/>
      <c r="K9" s="80"/>
      <c r="L9" s="81"/>
      <c r="M9" s="82"/>
      <c r="O9" s="288"/>
      <c r="P9" s="288"/>
      <c r="Q9" s="288"/>
      <c r="R9" s="288"/>
      <c r="S9" s="288"/>
      <c r="T9" s="288"/>
      <c r="U9" s="288"/>
    </row>
    <row r="10" spans="2:21" ht="18" customHeight="1">
      <c r="B10" s="63" t="s">
        <v>42</v>
      </c>
      <c r="C10" s="67" t="s">
        <v>60</v>
      </c>
      <c r="D10" s="67" t="s">
        <v>79</v>
      </c>
      <c r="E10" s="65" t="s">
        <v>99</v>
      </c>
      <c r="F10" s="60"/>
      <c r="G10" s="80"/>
      <c r="H10" s="81"/>
      <c r="I10" s="82"/>
      <c r="K10" s="80"/>
      <c r="L10" s="81"/>
      <c r="M10" s="82"/>
    </row>
    <row r="11" spans="2:21" ht="18" customHeight="1">
      <c r="B11" s="63" t="s">
        <v>43</v>
      </c>
      <c r="C11" s="67" t="s">
        <v>60</v>
      </c>
      <c r="D11" s="67" t="s">
        <v>79</v>
      </c>
      <c r="E11" s="65" t="s">
        <v>87</v>
      </c>
      <c r="F11" s="60"/>
      <c r="G11" s="80"/>
      <c r="H11" s="81"/>
      <c r="I11" s="82"/>
      <c r="K11" s="80"/>
      <c r="L11" s="81"/>
      <c r="M11" s="82"/>
    </row>
    <row r="12" spans="2:21" ht="18" customHeight="1">
      <c r="B12" s="63" t="s">
        <v>44</v>
      </c>
      <c r="C12" s="67" t="s">
        <v>60</v>
      </c>
      <c r="D12" s="67" t="s">
        <v>79</v>
      </c>
      <c r="E12" s="65" t="s">
        <v>93</v>
      </c>
      <c r="F12" s="60"/>
      <c r="G12" s="80"/>
      <c r="H12" s="81"/>
      <c r="I12" s="82"/>
      <c r="K12" s="80"/>
      <c r="L12" s="81"/>
      <c r="M12" s="82"/>
    </row>
    <row r="13" spans="2:21" ht="18" customHeight="1">
      <c r="B13" s="63" t="s">
        <v>45</v>
      </c>
      <c r="C13" s="67" t="s">
        <v>58</v>
      </c>
      <c r="D13" s="67" t="s">
        <v>80</v>
      </c>
      <c r="E13" s="65" t="s">
        <v>94</v>
      </c>
      <c r="F13" s="60"/>
      <c r="G13" s="80"/>
      <c r="H13" s="81"/>
      <c r="I13" s="82"/>
      <c r="K13" s="80"/>
      <c r="L13" s="81"/>
      <c r="M13" s="82"/>
    </row>
    <row r="14" spans="2:21" ht="18" customHeight="1">
      <c r="B14" s="63" t="s">
        <v>57</v>
      </c>
      <c r="C14" s="67" t="s">
        <v>58</v>
      </c>
      <c r="D14" s="67" t="s">
        <v>78</v>
      </c>
      <c r="E14" s="65" t="s">
        <v>100</v>
      </c>
      <c r="F14" s="60"/>
      <c r="G14" s="80"/>
      <c r="H14" s="81"/>
      <c r="I14" s="82"/>
      <c r="K14" s="80"/>
      <c r="L14" s="81"/>
      <c r="M14" s="82"/>
    </row>
    <row r="15" spans="2:21" ht="18" customHeight="1">
      <c r="B15" s="63" t="s">
        <v>56</v>
      </c>
      <c r="C15" s="67" t="s">
        <v>58</v>
      </c>
      <c r="D15" s="67" t="s">
        <v>78</v>
      </c>
      <c r="E15" s="65" t="s">
        <v>103</v>
      </c>
      <c r="F15" s="60"/>
      <c r="G15" s="80"/>
      <c r="H15" s="81"/>
      <c r="I15" s="82"/>
      <c r="K15" s="80"/>
      <c r="L15" s="81"/>
      <c r="M15" s="82"/>
    </row>
    <row r="16" spans="2:21" ht="18" customHeight="1">
      <c r="B16" s="63" t="s">
        <v>59</v>
      </c>
      <c r="C16" s="67" t="s">
        <v>58</v>
      </c>
      <c r="D16" s="67" t="s">
        <v>79</v>
      </c>
      <c r="E16" s="65" t="s">
        <v>102</v>
      </c>
      <c r="F16" s="60"/>
      <c r="G16" s="80"/>
      <c r="H16" s="81"/>
      <c r="I16" s="82"/>
      <c r="K16" s="80"/>
      <c r="L16" s="81"/>
      <c r="M16" s="82"/>
    </row>
    <row r="17" spans="2:13" ht="18" customHeight="1">
      <c r="B17" s="63" t="s">
        <v>55</v>
      </c>
      <c r="C17" s="67" t="s">
        <v>58</v>
      </c>
      <c r="D17" s="67" t="s">
        <v>79</v>
      </c>
      <c r="E17" s="65" t="s">
        <v>101</v>
      </c>
      <c r="F17" s="60"/>
      <c r="G17" s="80"/>
      <c r="H17" s="81"/>
      <c r="I17" s="82"/>
      <c r="K17" s="80"/>
      <c r="L17" s="81"/>
      <c r="M17" s="82"/>
    </row>
    <row r="18" spans="2:13" ht="18" customHeight="1">
      <c r="B18" s="63" t="s">
        <v>46</v>
      </c>
      <c r="C18" s="67" t="s">
        <v>58</v>
      </c>
      <c r="D18" s="67" t="s">
        <v>80</v>
      </c>
      <c r="E18" s="65" t="s">
        <v>104</v>
      </c>
      <c r="F18" s="60"/>
      <c r="G18" s="80"/>
      <c r="H18" s="81"/>
      <c r="I18" s="82"/>
      <c r="K18" s="80"/>
      <c r="L18" s="81"/>
      <c r="M18" s="82"/>
    </row>
    <row r="19" spans="2:13" ht="18" customHeight="1">
      <c r="B19" s="63" t="s">
        <v>47</v>
      </c>
      <c r="C19" s="67" t="s">
        <v>58</v>
      </c>
      <c r="D19" s="67" t="s">
        <v>80</v>
      </c>
      <c r="E19" s="65" t="s">
        <v>105</v>
      </c>
      <c r="F19" s="60"/>
      <c r="G19" s="80"/>
      <c r="H19" s="81"/>
      <c r="I19" s="82"/>
      <c r="K19" s="80"/>
      <c r="L19" s="81"/>
      <c r="M19" s="82"/>
    </row>
    <row r="20" spans="2:13" ht="18" customHeight="1" thickBot="1">
      <c r="B20" s="63" t="s">
        <v>48</v>
      </c>
      <c r="C20" s="67" t="s">
        <v>58</v>
      </c>
      <c r="D20" s="67" t="s">
        <v>80</v>
      </c>
      <c r="E20" s="65" t="s">
        <v>88</v>
      </c>
      <c r="F20" s="60"/>
      <c r="G20" s="83"/>
      <c r="H20" s="84"/>
      <c r="I20" s="85"/>
      <c r="K20" s="83"/>
      <c r="L20" s="84"/>
      <c r="M20" s="85"/>
    </row>
    <row r="21" spans="2:13" ht="18" customHeight="1" thickBot="1">
      <c r="B21" s="63" t="s">
        <v>49</v>
      </c>
      <c r="C21" s="67" t="s">
        <v>58</v>
      </c>
      <c r="D21" s="67" t="s">
        <v>80</v>
      </c>
      <c r="E21" s="65" t="s">
        <v>89</v>
      </c>
      <c r="G21" s="59" t="s">
        <v>14</v>
      </c>
      <c r="H21" s="59" t="s">
        <v>14</v>
      </c>
      <c r="I21" s="59" t="s">
        <v>14</v>
      </c>
      <c r="K21" s="59" t="s">
        <v>14</v>
      </c>
    </row>
    <row r="22" spans="2:13" ht="18" customHeight="1">
      <c r="B22" s="63" t="s">
        <v>31</v>
      </c>
      <c r="C22" s="67" t="s">
        <v>58</v>
      </c>
      <c r="D22" s="67" t="s">
        <v>80</v>
      </c>
      <c r="E22" s="65" t="s">
        <v>80</v>
      </c>
      <c r="G22" s="289" t="s">
        <v>33</v>
      </c>
      <c r="K22" s="289" t="s">
        <v>34</v>
      </c>
    </row>
    <row r="23" spans="2:13" ht="18" customHeight="1" thickBot="1">
      <c r="B23" s="72"/>
      <c r="C23" s="73"/>
      <c r="D23" s="73"/>
      <c r="E23" s="74"/>
      <c r="G23" s="290"/>
      <c r="K23" s="290"/>
    </row>
    <row r="24" spans="2:13" ht="18" customHeight="1">
      <c r="B24" s="72"/>
      <c r="C24" s="73"/>
      <c r="D24" s="73"/>
      <c r="E24" s="74"/>
      <c r="G24" s="76" t="s">
        <v>64</v>
      </c>
      <c r="K24" s="105" t="s">
        <v>65</v>
      </c>
      <c r="L24" s="108">
        <v>1</v>
      </c>
    </row>
    <row r="25" spans="2:13" ht="18" customHeight="1">
      <c r="B25" s="72"/>
      <c r="C25" s="73"/>
      <c r="D25" s="73"/>
      <c r="E25" s="74"/>
      <c r="G25" s="62" t="s">
        <v>67</v>
      </c>
      <c r="K25" s="106" t="s">
        <v>61</v>
      </c>
      <c r="L25" s="108">
        <v>2</v>
      </c>
    </row>
    <row r="26" spans="2:13" ht="18" customHeight="1">
      <c r="B26" s="72"/>
      <c r="C26" s="73"/>
      <c r="D26" s="73"/>
      <c r="E26" s="74"/>
      <c r="G26" s="62" t="s">
        <v>69</v>
      </c>
      <c r="K26" s="106" t="s">
        <v>53</v>
      </c>
      <c r="L26" s="108">
        <v>3</v>
      </c>
    </row>
    <row r="27" spans="2:13" ht="18" customHeight="1">
      <c r="B27" s="72"/>
      <c r="C27" s="73"/>
      <c r="D27" s="73"/>
      <c r="E27" s="74"/>
      <c r="G27" s="62" t="s">
        <v>52</v>
      </c>
      <c r="K27" s="106" t="s">
        <v>62</v>
      </c>
      <c r="L27" s="108">
        <v>4</v>
      </c>
    </row>
    <row r="28" spans="2:13" ht="18" customHeight="1">
      <c r="B28" s="72"/>
      <c r="C28" s="73"/>
      <c r="D28" s="73"/>
      <c r="E28" s="74"/>
      <c r="G28" s="62"/>
      <c r="K28" s="106" t="s">
        <v>72</v>
      </c>
      <c r="L28" s="108">
        <v>5</v>
      </c>
    </row>
    <row r="29" spans="2:13" ht="18" customHeight="1">
      <c r="B29" s="72"/>
      <c r="C29" s="73"/>
      <c r="D29" s="73"/>
      <c r="E29" s="74"/>
      <c r="G29" s="62"/>
      <c r="K29" s="106" t="s">
        <v>54</v>
      </c>
      <c r="L29" s="108">
        <v>6</v>
      </c>
    </row>
    <row r="30" spans="2:13" ht="18" customHeight="1">
      <c r="B30" s="72"/>
      <c r="C30" s="73"/>
      <c r="D30" s="73"/>
      <c r="E30" s="74"/>
      <c r="G30" s="62"/>
      <c r="K30" s="106" t="s">
        <v>73</v>
      </c>
      <c r="L30" s="108">
        <v>7</v>
      </c>
    </row>
    <row r="31" spans="2:13" ht="18" customHeight="1">
      <c r="B31" s="72"/>
      <c r="C31" s="73"/>
      <c r="D31" s="73"/>
      <c r="E31" s="74"/>
      <c r="G31" s="62"/>
      <c r="K31" s="106" t="s">
        <v>136</v>
      </c>
      <c r="L31" s="108">
        <v>8</v>
      </c>
    </row>
    <row r="32" spans="2:13" ht="18" customHeight="1">
      <c r="B32" s="72"/>
      <c r="C32" s="73"/>
      <c r="D32" s="73"/>
      <c r="E32" s="74"/>
      <c r="G32" s="62"/>
      <c r="K32" s="106" t="s">
        <v>200</v>
      </c>
      <c r="L32" s="108">
        <v>9</v>
      </c>
    </row>
    <row r="33" spans="2:12" ht="18" customHeight="1">
      <c r="B33" s="72"/>
      <c r="C33" s="73"/>
      <c r="D33" s="73"/>
      <c r="E33" s="74"/>
      <c r="G33" s="62"/>
      <c r="K33" s="106"/>
      <c r="L33" s="108">
        <v>10</v>
      </c>
    </row>
    <row r="34" spans="2:12" ht="18" customHeight="1">
      <c r="B34" s="72"/>
      <c r="C34" s="73"/>
      <c r="D34" s="73"/>
      <c r="E34" s="74"/>
      <c r="G34" s="62"/>
      <c r="K34" s="106"/>
      <c r="L34" s="108">
        <v>11</v>
      </c>
    </row>
    <row r="35" spans="2:12" ht="18" customHeight="1">
      <c r="B35" s="72"/>
      <c r="C35" s="73"/>
      <c r="D35" s="73"/>
      <c r="E35" s="74"/>
      <c r="G35" s="62"/>
      <c r="K35" s="106"/>
      <c r="L35" s="108">
        <v>12</v>
      </c>
    </row>
    <row r="36" spans="2:12" ht="18" customHeight="1">
      <c r="B36" s="72"/>
      <c r="C36" s="73"/>
      <c r="D36" s="73"/>
      <c r="E36" s="74"/>
      <c r="G36" s="62"/>
      <c r="K36" s="106"/>
      <c r="L36" s="108">
        <v>13</v>
      </c>
    </row>
    <row r="37" spans="2:12" ht="18" customHeight="1">
      <c r="B37" s="72"/>
      <c r="C37" s="73"/>
      <c r="D37" s="73"/>
      <c r="E37" s="74"/>
      <c r="G37" s="62"/>
      <c r="K37" s="106"/>
      <c r="L37" s="108">
        <v>14</v>
      </c>
    </row>
    <row r="38" spans="2:12" ht="18" customHeight="1">
      <c r="B38" s="72"/>
      <c r="C38" s="73"/>
      <c r="D38" s="73"/>
      <c r="E38" s="74"/>
      <c r="G38" s="62"/>
      <c r="K38" s="106"/>
      <c r="L38" s="108">
        <v>15</v>
      </c>
    </row>
    <row r="39" spans="2:12" ht="18" customHeight="1">
      <c r="B39" s="72"/>
      <c r="C39" s="73"/>
      <c r="D39" s="73"/>
      <c r="E39" s="74"/>
      <c r="G39" s="62"/>
      <c r="K39" s="106"/>
      <c r="L39" s="108">
        <v>16</v>
      </c>
    </row>
    <row r="40" spans="2:12" ht="18" customHeight="1">
      <c r="B40" s="72"/>
      <c r="C40" s="73"/>
      <c r="D40" s="73"/>
      <c r="E40" s="74"/>
      <c r="G40" s="62"/>
      <c r="K40" s="106"/>
      <c r="L40" s="108">
        <v>17</v>
      </c>
    </row>
    <row r="41" spans="2:12" ht="18" customHeight="1" thickBot="1">
      <c r="B41" s="72"/>
      <c r="C41" s="73"/>
      <c r="D41" s="73"/>
      <c r="E41" s="74"/>
      <c r="G41" s="75"/>
      <c r="K41" s="107"/>
      <c r="L41" s="108">
        <v>18</v>
      </c>
    </row>
    <row r="42" spans="2:12" ht="18" customHeight="1">
      <c r="B42" s="72"/>
      <c r="C42" s="73"/>
      <c r="D42" s="73"/>
      <c r="E42" s="74"/>
    </row>
    <row r="43" spans="2:12" ht="18" customHeight="1">
      <c r="B43" s="72"/>
      <c r="C43" s="73"/>
      <c r="D43" s="73"/>
      <c r="E43" s="74"/>
    </row>
    <row r="44" spans="2:12" ht="18" customHeight="1">
      <c r="B44" s="72"/>
      <c r="C44" s="73"/>
      <c r="D44" s="73"/>
      <c r="E44" s="74"/>
    </row>
    <row r="45" spans="2:12" ht="18" customHeight="1">
      <c r="B45" s="72"/>
      <c r="C45" s="73"/>
      <c r="D45" s="73"/>
      <c r="E45" s="74"/>
    </row>
    <row r="46" spans="2:12" ht="18" customHeight="1">
      <c r="B46" s="72"/>
      <c r="C46" s="73"/>
      <c r="D46" s="73"/>
      <c r="E46" s="74"/>
    </row>
    <row r="47" spans="2:12" ht="18" customHeight="1">
      <c r="B47" s="72"/>
      <c r="C47" s="73"/>
      <c r="D47" s="73"/>
      <c r="E47" s="74"/>
    </row>
    <row r="48" spans="2:12" ht="18" customHeight="1">
      <c r="B48" s="72"/>
      <c r="C48" s="73"/>
      <c r="D48" s="73"/>
      <c r="E48" s="74"/>
    </row>
    <row r="49" spans="2:5" ht="18" customHeight="1">
      <c r="B49" s="72"/>
      <c r="C49" s="73"/>
      <c r="D49" s="73"/>
      <c r="E49" s="74"/>
    </row>
    <row r="50" spans="2:5" ht="18" customHeight="1">
      <c r="B50" s="72"/>
      <c r="C50" s="73"/>
      <c r="D50" s="73"/>
      <c r="E50" s="74"/>
    </row>
    <row r="51" spans="2:5" ht="18" customHeight="1">
      <c r="B51" s="72"/>
      <c r="C51" s="73"/>
      <c r="D51" s="73"/>
      <c r="E51" s="74"/>
    </row>
    <row r="52" spans="2:5" ht="18" customHeight="1">
      <c r="B52" s="72"/>
      <c r="C52" s="73"/>
      <c r="D52" s="73"/>
      <c r="E52" s="74"/>
    </row>
    <row r="53" spans="2:5" ht="18" customHeight="1">
      <c r="B53" s="72"/>
      <c r="C53" s="73"/>
      <c r="D53" s="73"/>
      <c r="E53" s="74"/>
    </row>
    <row r="54" spans="2:5" ht="18" customHeight="1">
      <c r="B54" s="72"/>
      <c r="C54" s="73"/>
      <c r="D54" s="73"/>
      <c r="E54" s="74"/>
    </row>
    <row r="55" spans="2:5" ht="18" customHeight="1">
      <c r="B55" s="72"/>
      <c r="C55" s="73"/>
      <c r="D55" s="73"/>
      <c r="E55" s="74"/>
    </row>
    <row r="56" spans="2:5" ht="18" customHeight="1">
      <c r="B56" s="72"/>
      <c r="C56" s="73"/>
      <c r="D56" s="73"/>
      <c r="E56" s="74"/>
    </row>
    <row r="57" spans="2:5" ht="18" customHeight="1">
      <c r="B57" s="72"/>
      <c r="C57" s="73"/>
      <c r="D57" s="73"/>
      <c r="E57" s="74"/>
    </row>
    <row r="58" spans="2:5" ht="18" customHeight="1">
      <c r="B58" s="72"/>
      <c r="C58" s="73"/>
      <c r="D58" s="73"/>
      <c r="E58" s="74"/>
    </row>
    <row r="59" spans="2:5" ht="18" customHeight="1">
      <c r="B59" s="72"/>
      <c r="C59" s="73"/>
      <c r="D59" s="73"/>
      <c r="E59" s="74"/>
    </row>
    <row r="60" spans="2:5" ht="18" customHeight="1">
      <c r="B60" s="72"/>
      <c r="C60" s="73"/>
      <c r="D60" s="73"/>
      <c r="E60" s="74"/>
    </row>
    <row r="61" spans="2:5" ht="18" customHeight="1">
      <c r="B61" s="72"/>
      <c r="C61" s="73"/>
      <c r="D61" s="73"/>
      <c r="E61" s="74"/>
    </row>
    <row r="62" spans="2:5" ht="18" customHeight="1">
      <c r="B62" s="72"/>
      <c r="C62" s="73"/>
      <c r="D62" s="73"/>
      <c r="E62" s="74"/>
    </row>
    <row r="63" spans="2:5" ht="18" customHeight="1">
      <c r="B63" s="72"/>
      <c r="C63" s="73"/>
      <c r="D63" s="73"/>
      <c r="E63" s="74"/>
    </row>
    <row r="64" spans="2:5" ht="18" customHeight="1">
      <c r="B64" s="72"/>
      <c r="C64" s="73"/>
      <c r="D64" s="73"/>
      <c r="E64" s="74"/>
    </row>
    <row r="65" spans="2:5" ht="18" customHeight="1" thickBot="1">
      <c r="B65" s="64"/>
      <c r="C65" s="68"/>
      <c r="D65" s="68"/>
      <c r="E65" s="66"/>
    </row>
  </sheetData>
  <sheetProtection password="8566" sheet="1"/>
  <mergeCells count="3">
    <mergeCell ref="O2:U9"/>
    <mergeCell ref="G22:G23"/>
    <mergeCell ref="K22:K23"/>
  </mergeCells>
  <phoneticPr fontId="2" type="noConversion"/>
  <pageMargins left="0.78740157499999996" right="0.78740157499999996" top="0.984251969" bottom="0.984251969" header="0.5" footer="0.5"/>
  <pageSetup orientation="portrait" r:id="rId1"/>
  <headerFooter alignWithMargins="0"/>
  <drawing r:id="rId2"/>
  <legacyDrawing r:id="rId3"/>
  <picture r:id="rId4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Config"/>
  <dimension ref="B1:Q151"/>
  <sheetViews>
    <sheetView showGridLines="0" showRowColHeaders="0" topLeftCell="A19" workbookViewId="0">
      <selection activeCell="C10" sqref="C10"/>
    </sheetView>
  </sheetViews>
  <sheetFormatPr defaultRowHeight="12.75"/>
  <cols>
    <col min="1" max="1" width="2.7109375" style="61" customWidth="1"/>
    <col min="2" max="2" width="1.28515625" style="61" customWidth="1"/>
    <col min="3" max="3" width="9.140625" style="61"/>
    <col min="4" max="4" width="9.140625" style="89"/>
    <col min="5" max="8" width="9.140625" style="61"/>
    <col min="9" max="9" width="1.28515625" style="61" customWidth="1"/>
    <col min="10" max="12" width="9.140625" style="61"/>
    <col min="13" max="13" width="8" style="61" customWidth="1"/>
    <col min="14" max="14" width="9.85546875" style="61" customWidth="1"/>
    <col min="15" max="17" width="9.140625" style="61"/>
    <col min="18" max="18" width="10.5703125" style="61" customWidth="1"/>
    <col min="19" max="16384" width="9.140625" style="61"/>
  </cols>
  <sheetData>
    <row r="1" spans="2:17" ht="13.5" thickBot="1"/>
    <row r="2" spans="2:17" ht="20.25" customHeight="1" thickTop="1">
      <c r="B2" s="299" t="s">
        <v>127</v>
      </c>
      <c r="C2" s="300"/>
      <c r="D2" s="300"/>
      <c r="E2" s="300"/>
      <c r="F2" s="300"/>
      <c r="G2" s="300"/>
      <c r="H2" s="300"/>
      <c r="I2" s="301"/>
    </row>
    <row r="3" spans="2:17" ht="18" customHeight="1" thickBot="1">
      <c r="B3" s="302"/>
      <c r="C3" s="303"/>
      <c r="D3" s="303"/>
      <c r="E3" s="303"/>
      <c r="F3" s="303"/>
      <c r="G3" s="303"/>
      <c r="H3" s="303"/>
      <c r="I3" s="304"/>
    </row>
    <row r="4" spans="2:17" ht="13.5" thickTop="1"/>
    <row r="5" spans="2:17" ht="60" customHeight="1">
      <c r="B5" s="90"/>
      <c r="C5" s="91">
        <v>0</v>
      </c>
      <c r="D5" s="297" t="s">
        <v>107</v>
      </c>
      <c r="E5" s="297"/>
      <c r="F5" s="297"/>
      <c r="G5" s="298"/>
      <c r="I5" s="90"/>
      <c r="K5" s="295" t="s">
        <v>128</v>
      </c>
      <c r="L5" s="296"/>
      <c r="M5" s="296"/>
      <c r="N5" s="296"/>
      <c r="O5" s="296"/>
      <c r="P5" s="296"/>
      <c r="Q5" s="296"/>
    </row>
    <row r="6" spans="2:17" ht="60" customHeight="1">
      <c r="B6" s="90"/>
      <c r="C6" s="92">
        <v>1</v>
      </c>
      <c r="D6" s="291" t="s">
        <v>108</v>
      </c>
      <c r="E6" s="291"/>
      <c r="F6" s="291"/>
      <c r="G6" s="292"/>
      <c r="I6" s="90"/>
      <c r="K6" s="296"/>
      <c r="L6" s="296"/>
      <c r="M6" s="296"/>
      <c r="N6" s="296"/>
      <c r="O6" s="296"/>
      <c r="P6" s="296"/>
      <c r="Q6" s="296"/>
    </row>
    <row r="7" spans="2:17" ht="59.25" customHeight="1">
      <c r="B7" s="90"/>
      <c r="C7" s="92">
        <v>2</v>
      </c>
      <c r="D7" s="291" t="s">
        <v>119</v>
      </c>
      <c r="E7" s="291"/>
      <c r="F7" s="291"/>
      <c r="G7" s="292"/>
      <c r="I7" s="90"/>
      <c r="K7" s="296"/>
      <c r="L7" s="296"/>
      <c r="M7" s="296"/>
      <c r="N7" s="296"/>
      <c r="O7" s="296"/>
      <c r="P7" s="296"/>
      <c r="Q7" s="296"/>
    </row>
    <row r="8" spans="2:17" ht="59.25" customHeight="1">
      <c r="B8" s="90"/>
      <c r="C8" s="92">
        <v>3</v>
      </c>
      <c r="D8" s="291" t="s">
        <v>120</v>
      </c>
      <c r="E8" s="291"/>
      <c r="F8" s="291"/>
      <c r="G8" s="292"/>
      <c r="I8" s="90"/>
    </row>
    <row r="9" spans="2:17" ht="59.25" customHeight="1">
      <c r="B9" s="90"/>
      <c r="C9" s="92">
        <v>4</v>
      </c>
      <c r="D9" s="291" t="s">
        <v>121</v>
      </c>
      <c r="E9" s="291"/>
      <c r="F9" s="291"/>
      <c r="G9" s="292"/>
      <c r="I9" s="90"/>
    </row>
    <row r="10" spans="2:17" ht="59.25" customHeight="1">
      <c r="B10" s="90"/>
      <c r="C10" s="92">
        <v>5</v>
      </c>
      <c r="D10" s="291" t="s">
        <v>122</v>
      </c>
      <c r="E10" s="291"/>
      <c r="F10" s="291"/>
      <c r="G10" s="292"/>
      <c r="I10" s="90"/>
    </row>
    <row r="11" spans="2:17" ht="59.25" customHeight="1">
      <c r="B11" s="90"/>
      <c r="C11" s="92">
        <v>6</v>
      </c>
      <c r="D11" s="291" t="s">
        <v>123</v>
      </c>
      <c r="E11" s="291"/>
      <c r="F11" s="291"/>
      <c r="G11" s="292"/>
      <c r="I11" s="90"/>
    </row>
    <row r="12" spans="2:17" ht="59.25" customHeight="1">
      <c r="B12" s="90"/>
      <c r="C12" s="92">
        <v>7</v>
      </c>
      <c r="D12" s="291" t="s">
        <v>124</v>
      </c>
      <c r="E12" s="291"/>
      <c r="F12" s="291"/>
      <c r="G12" s="292"/>
      <c r="I12" s="90"/>
    </row>
    <row r="13" spans="2:17" ht="59.25" customHeight="1">
      <c r="B13" s="90"/>
      <c r="C13" s="92">
        <v>8</v>
      </c>
      <c r="D13" s="291" t="s">
        <v>125</v>
      </c>
      <c r="E13" s="291"/>
      <c r="F13" s="291"/>
      <c r="G13" s="292"/>
      <c r="I13" s="90"/>
    </row>
    <row r="14" spans="2:17" ht="59.25" customHeight="1">
      <c r="B14" s="90"/>
      <c r="C14" s="92">
        <v>9</v>
      </c>
      <c r="D14" s="291" t="s">
        <v>126</v>
      </c>
      <c r="E14" s="291"/>
      <c r="F14" s="291"/>
      <c r="G14" s="292"/>
      <c r="I14" s="90"/>
    </row>
    <row r="15" spans="2:17" ht="59.25" customHeight="1">
      <c r="B15" s="90"/>
      <c r="C15" s="92">
        <v>10</v>
      </c>
      <c r="D15" s="291" t="s">
        <v>109</v>
      </c>
      <c r="E15" s="291"/>
      <c r="F15" s="291"/>
      <c r="G15" s="292"/>
      <c r="I15" s="90"/>
    </row>
    <row r="16" spans="2:17" ht="59.25" customHeight="1">
      <c r="B16" s="90"/>
      <c r="C16" s="92">
        <v>11</v>
      </c>
      <c r="D16" s="291" t="s">
        <v>110</v>
      </c>
      <c r="E16" s="291"/>
      <c r="F16" s="291"/>
      <c r="G16" s="292"/>
      <c r="I16" s="90"/>
    </row>
    <row r="17" spans="2:9" ht="59.25" customHeight="1">
      <c r="B17" s="90"/>
      <c r="C17" s="92">
        <v>12</v>
      </c>
      <c r="D17" s="291" t="s">
        <v>111</v>
      </c>
      <c r="E17" s="291"/>
      <c r="F17" s="291"/>
      <c r="G17" s="292"/>
      <c r="I17" s="90"/>
    </row>
    <row r="18" spans="2:9" ht="59.25" customHeight="1">
      <c r="B18" s="90"/>
      <c r="C18" s="92">
        <v>13</v>
      </c>
      <c r="D18" s="291" t="s">
        <v>112</v>
      </c>
      <c r="E18" s="291"/>
      <c r="F18" s="291"/>
      <c r="G18" s="292"/>
      <c r="I18" s="90"/>
    </row>
    <row r="19" spans="2:9" ht="59.25" customHeight="1">
      <c r="B19" s="90"/>
      <c r="C19" s="92">
        <v>14</v>
      </c>
      <c r="D19" s="291" t="s">
        <v>113</v>
      </c>
      <c r="E19" s="291"/>
      <c r="F19" s="291"/>
      <c r="G19" s="292"/>
      <c r="I19" s="90"/>
    </row>
    <row r="20" spans="2:9" ht="59.25" customHeight="1">
      <c r="B20" s="90"/>
      <c r="C20" s="92">
        <v>15</v>
      </c>
      <c r="D20" s="291" t="s">
        <v>114</v>
      </c>
      <c r="E20" s="291"/>
      <c r="F20" s="291"/>
      <c r="G20" s="292"/>
      <c r="I20" s="90"/>
    </row>
    <row r="21" spans="2:9" ht="59.25" customHeight="1">
      <c r="B21" s="90"/>
      <c r="C21" s="92">
        <v>16</v>
      </c>
      <c r="D21" s="291" t="s">
        <v>115</v>
      </c>
      <c r="E21" s="291"/>
      <c r="F21" s="291"/>
      <c r="G21" s="292"/>
      <c r="I21" s="90"/>
    </row>
    <row r="22" spans="2:9" ht="59.25" customHeight="1">
      <c r="B22" s="90"/>
      <c r="C22" s="92">
        <v>17</v>
      </c>
      <c r="D22" s="291" t="s">
        <v>116</v>
      </c>
      <c r="E22" s="291"/>
      <c r="F22" s="291"/>
      <c r="G22" s="292"/>
      <c r="I22" s="90"/>
    </row>
    <row r="23" spans="2:9" ht="59.25" customHeight="1">
      <c r="B23" s="90"/>
      <c r="C23" s="92">
        <v>18</v>
      </c>
      <c r="D23" s="291" t="s">
        <v>117</v>
      </c>
      <c r="E23" s="291"/>
      <c r="F23" s="291"/>
      <c r="G23" s="292"/>
      <c r="I23" s="90"/>
    </row>
    <row r="24" spans="2:9" ht="59.25" customHeight="1">
      <c r="B24" s="90"/>
      <c r="C24" s="92">
        <v>19</v>
      </c>
      <c r="D24" s="291" t="s">
        <v>118</v>
      </c>
      <c r="E24" s="291"/>
      <c r="F24" s="291"/>
      <c r="G24" s="292"/>
      <c r="I24" s="90"/>
    </row>
    <row r="25" spans="2:9" ht="59.25" customHeight="1">
      <c r="B25" s="90"/>
      <c r="C25" s="92">
        <v>20</v>
      </c>
      <c r="D25" s="291"/>
      <c r="E25" s="291"/>
      <c r="F25" s="291"/>
      <c r="G25" s="292"/>
      <c r="H25" s="90"/>
      <c r="I25" s="90"/>
    </row>
    <row r="26" spans="2:9" ht="59.25" customHeight="1">
      <c r="B26" s="90"/>
      <c r="C26" s="92">
        <v>21</v>
      </c>
      <c r="D26" s="291"/>
      <c r="E26" s="291"/>
      <c r="F26" s="291"/>
      <c r="G26" s="292"/>
      <c r="I26" s="90"/>
    </row>
    <row r="27" spans="2:9" ht="59.25" customHeight="1">
      <c r="B27" s="90"/>
      <c r="C27" s="92">
        <v>22</v>
      </c>
      <c r="D27" s="291"/>
      <c r="E27" s="291"/>
      <c r="F27" s="291"/>
      <c r="G27" s="292"/>
      <c r="I27" s="90"/>
    </row>
    <row r="28" spans="2:9" ht="59.25" customHeight="1">
      <c r="B28" s="90"/>
      <c r="C28" s="92">
        <v>23</v>
      </c>
      <c r="D28" s="291"/>
      <c r="E28" s="291"/>
      <c r="F28" s="291"/>
      <c r="G28" s="292"/>
      <c r="I28" s="90"/>
    </row>
    <row r="29" spans="2:9" ht="59.25" customHeight="1">
      <c r="B29" s="90"/>
      <c r="C29" s="92">
        <v>24</v>
      </c>
      <c r="D29" s="291"/>
      <c r="E29" s="291"/>
      <c r="F29" s="291"/>
      <c r="G29" s="292"/>
      <c r="I29" s="90"/>
    </row>
    <row r="30" spans="2:9" ht="59.25" customHeight="1">
      <c r="B30" s="90"/>
      <c r="C30" s="92">
        <v>25</v>
      </c>
      <c r="D30" s="291"/>
      <c r="E30" s="291"/>
      <c r="F30" s="291"/>
      <c r="G30" s="292"/>
      <c r="I30" s="90"/>
    </row>
    <row r="31" spans="2:9" ht="59.25" customHeight="1">
      <c r="B31" s="90"/>
      <c r="C31" s="92">
        <v>26</v>
      </c>
      <c r="D31" s="291"/>
      <c r="E31" s="291"/>
      <c r="F31" s="291"/>
      <c r="G31" s="292"/>
      <c r="I31" s="90"/>
    </row>
    <row r="32" spans="2:9" ht="59.25" customHeight="1">
      <c r="B32" s="90"/>
      <c r="C32" s="92">
        <v>27</v>
      </c>
      <c r="D32" s="291"/>
      <c r="E32" s="291"/>
      <c r="F32" s="291"/>
      <c r="G32" s="292"/>
      <c r="I32" s="90"/>
    </row>
    <row r="33" spans="2:9" ht="59.25" customHeight="1">
      <c r="B33" s="90"/>
      <c r="C33" s="92">
        <v>28</v>
      </c>
      <c r="D33" s="291"/>
      <c r="E33" s="291"/>
      <c r="F33" s="291"/>
      <c r="G33" s="292"/>
      <c r="I33" s="90"/>
    </row>
    <row r="34" spans="2:9" ht="59.25" customHeight="1">
      <c r="B34" s="90"/>
      <c r="C34" s="92">
        <v>29</v>
      </c>
      <c r="D34" s="291"/>
      <c r="E34" s="291"/>
      <c r="F34" s="291"/>
      <c r="G34" s="292"/>
      <c r="I34" s="90"/>
    </row>
    <row r="35" spans="2:9" ht="59.25" customHeight="1">
      <c r="B35" s="90"/>
      <c r="C35" s="92">
        <v>30</v>
      </c>
      <c r="D35" s="291"/>
      <c r="E35" s="291"/>
      <c r="F35" s="291"/>
      <c r="G35" s="292"/>
      <c r="I35" s="90"/>
    </row>
    <row r="36" spans="2:9" ht="59.25" customHeight="1">
      <c r="B36" s="90"/>
      <c r="C36" s="92">
        <v>31</v>
      </c>
      <c r="D36" s="291"/>
      <c r="E36" s="291"/>
      <c r="F36" s="291"/>
      <c r="G36" s="292"/>
      <c r="I36" s="90"/>
    </row>
    <row r="37" spans="2:9" ht="59.25" customHeight="1">
      <c r="B37" s="90"/>
      <c r="C37" s="92">
        <v>32</v>
      </c>
      <c r="D37" s="291"/>
      <c r="E37" s="291"/>
      <c r="F37" s="291"/>
      <c r="G37" s="292"/>
      <c r="I37" s="90"/>
    </row>
    <row r="38" spans="2:9" ht="59.25" customHeight="1">
      <c r="B38" s="90"/>
      <c r="C38" s="92">
        <v>33</v>
      </c>
      <c r="D38" s="291"/>
      <c r="E38" s="291"/>
      <c r="F38" s="291"/>
      <c r="G38" s="292"/>
      <c r="I38" s="90"/>
    </row>
    <row r="39" spans="2:9" ht="59.25" customHeight="1">
      <c r="B39" s="90"/>
      <c r="C39" s="92">
        <v>34</v>
      </c>
      <c r="D39" s="291"/>
      <c r="E39" s="291"/>
      <c r="F39" s="291"/>
      <c r="G39" s="292"/>
      <c r="I39" s="90"/>
    </row>
    <row r="40" spans="2:9" ht="59.25" customHeight="1">
      <c r="B40" s="90"/>
      <c r="C40" s="92">
        <v>35</v>
      </c>
      <c r="D40" s="291"/>
      <c r="E40" s="291"/>
      <c r="F40" s="291"/>
      <c r="G40" s="292"/>
      <c r="I40" s="90"/>
    </row>
    <row r="41" spans="2:9" ht="59.25" customHeight="1">
      <c r="B41" s="90"/>
      <c r="C41" s="92">
        <v>36</v>
      </c>
      <c r="D41" s="291"/>
      <c r="E41" s="291"/>
      <c r="F41" s="291"/>
      <c r="G41" s="292"/>
      <c r="I41" s="90"/>
    </row>
    <row r="42" spans="2:9" ht="59.25" customHeight="1">
      <c r="B42" s="90"/>
      <c r="C42" s="92">
        <v>37</v>
      </c>
      <c r="D42" s="291"/>
      <c r="E42" s="291"/>
      <c r="F42" s="291"/>
      <c r="G42" s="292"/>
      <c r="I42" s="90"/>
    </row>
    <row r="43" spans="2:9" ht="59.25" customHeight="1">
      <c r="B43" s="90"/>
      <c r="C43" s="92">
        <v>38</v>
      </c>
      <c r="D43" s="291"/>
      <c r="E43" s="291"/>
      <c r="F43" s="291"/>
      <c r="G43" s="292"/>
      <c r="I43" s="90"/>
    </row>
    <row r="44" spans="2:9" ht="59.25" customHeight="1">
      <c r="B44" s="90"/>
      <c r="C44" s="92">
        <v>39</v>
      </c>
      <c r="D44" s="291"/>
      <c r="E44" s="291"/>
      <c r="F44" s="291"/>
      <c r="G44" s="292"/>
      <c r="I44" s="90"/>
    </row>
    <row r="45" spans="2:9" ht="59.25" customHeight="1">
      <c r="B45" s="90"/>
      <c r="C45" s="92">
        <v>40</v>
      </c>
      <c r="D45" s="291"/>
      <c r="E45" s="291"/>
      <c r="F45" s="291"/>
      <c r="G45" s="292"/>
      <c r="I45" s="90"/>
    </row>
    <row r="46" spans="2:9" ht="59.25" customHeight="1">
      <c r="B46" s="90"/>
      <c r="C46" s="92">
        <v>41</v>
      </c>
      <c r="D46" s="291"/>
      <c r="E46" s="291"/>
      <c r="F46" s="291"/>
      <c r="G46" s="292"/>
      <c r="I46" s="90"/>
    </row>
    <row r="47" spans="2:9" ht="59.25" customHeight="1">
      <c r="B47" s="90"/>
      <c r="C47" s="92">
        <v>42</v>
      </c>
      <c r="D47" s="291"/>
      <c r="E47" s="291"/>
      <c r="F47" s="291"/>
      <c r="G47" s="292"/>
      <c r="I47" s="90"/>
    </row>
    <row r="48" spans="2:9" ht="59.25" customHeight="1">
      <c r="B48" s="90"/>
      <c r="C48" s="92">
        <v>43</v>
      </c>
      <c r="D48" s="291"/>
      <c r="E48" s="291"/>
      <c r="F48" s="291"/>
      <c r="G48" s="292"/>
      <c r="I48" s="90"/>
    </row>
    <row r="49" spans="2:9" ht="59.25" customHeight="1">
      <c r="B49" s="90"/>
      <c r="C49" s="92">
        <v>44</v>
      </c>
      <c r="D49" s="291"/>
      <c r="E49" s="291"/>
      <c r="F49" s="291"/>
      <c r="G49" s="292"/>
      <c r="I49" s="90"/>
    </row>
    <row r="50" spans="2:9" ht="59.25" customHeight="1">
      <c r="B50" s="90"/>
      <c r="C50" s="92">
        <v>45</v>
      </c>
      <c r="D50" s="291"/>
      <c r="E50" s="291"/>
      <c r="F50" s="291"/>
      <c r="G50" s="292"/>
      <c r="I50" s="90"/>
    </row>
    <row r="51" spans="2:9" ht="59.25" customHeight="1">
      <c r="B51" s="90"/>
      <c r="C51" s="92">
        <v>46</v>
      </c>
      <c r="D51" s="291"/>
      <c r="E51" s="291"/>
      <c r="F51" s="291"/>
      <c r="G51" s="292"/>
      <c r="I51" s="90"/>
    </row>
    <row r="52" spans="2:9" ht="59.25" customHeight="1">
      <c r="B52" s="90"/>
      <c r="C52" s="92">
        <v>47</v>
      </c>
      <c r="D52" s="291"/>
      <c r="E52" s="291"/>
      <c r="F52" s="291"/>
      <c r="G52" s="292"/>
      <c r="I52" s="90"/>
    </row>
    <row r="53" spans="2:9" ht="59.25" customHeight="1">
      <c r="B53" s="90"/>
      <c r="C53" s="92">
        <v>48</v>
      </c>
      <c r="D53" s="291"/>
      <c r="E53" s="291"/>
      <c r="F53" s="291"/>
      <c r="G53" s="292"/>
      <c r="I53" s="90"/>
    </row>
    <row r="54" spans="2:9" ht="59.25" customHeight="1">
      <c r="B54" s="90"/>
      <c r="C54" s="92">
        <v>49</v>
      </c>
      <c r="D54" s="291"/>
      <c r="E54" s="291"/>
      <c r="F54" s="291"/>
      <c r="G54" s="292"/>
      <c r="I54" s="90"/>
    </row>
    <row r="55" spans="2:9" ht="59.25" customHeight="1">
      <c r="B55" s="90"/>
      <c r="C55" s="93">
        <v>50</v>
      </c>
      <c r="D55" s="293"/>
      <c r="E55" s="293"/>
      <c r="F55" s="293"/>
      <c r="G55" s="294"/>
      <c r="I55" s="90"/>
    </row>
    <row r="56" spans="2:9" ht="59.25" customHeight="1"/>
    <row r="57" spans="2:9" ht="59.25" customHeight="1"/>
    <row r="58" spans="2:9" ht="59.25" customHeight="1"/>
    <row r="59" spans="2:9" ht="59.25" customHeight="1"/>
    <row r="60" spans="2:9" ht="59.25" customHeight="1"/>
    <row r="61" spans="2:9" ht="59.25" customHeight="1"/>
    <row r="62" spans="2:9" ht="59.25" customHeight="1"/>
    <row r="63" spans="2:9" ht="59.25" customHeight="1"/>
    <row r="64" spans="2:9" ht="59.25" customHeight="1"/>
    <row r="65" ht="59.25" customHeight="1"/>
    <row r="66" ht="59.25" customHeight="1"/>
    <row r="67" ht="59.25" customHeight="1"/>
    <row r="68" ht="59.25" customHeight="1"/>
    <row r="69" ht="59.25" customHeight="1"/>
    <row r="70" ht="59.25" customHeight="1"/>
    <row r="71" ht="59.25" customHeight="1"/>
    <row r="72" ht="59.25" customHeight="1"/>
    <row r="73" ht="59.25" customHeight="1"/>
    <row r="74" ht="59.25" customHeight="1"/>
    <row r="75" ht="59.25" customHeight="1"/>
    <row r="76" ht="59.25" customHeight="1"/>
    <row r="77" ht="59.25" customHeight="1"/>
    <row r="78" ht="59.25" customHeight="1"/>
    <row r="79" ht="59.25" customHeight="1"/>
    <row r="80" ht="59.25" customHeight="1"/>
    <row r="81" ht="59.25" customHeight="1"/>
    <row r="82" ht="59.25" customHeight="1"/>
    <row r="83" ht="59.25" customHeight="1"/>
    <row r="84" ht="59.25" customHeight="1"/>
    <row r="85" ht="59.25" customHeight="1"/>
    <row r="86" ht="59.25" customHeight="1"/>
    <row r="87" ht="59.25" customHeight="1"/>
    <row r="88" ht="59.25" customHeight="1"/>
    <row r="89" ht="59.25" customHeight="1"/>
    <row r="90" ht="59.25" customHeight="1"/>
    <row r="91" ht="59.25" customHeight="1"/>
    <row r="92" ht="59.25" customHeight="1"/>
    <row r="93" ht="59.25" customHeight="1"/>
    <row r="94" ht="59.25" customHeight="1"/>
    <row r="95" ht="59.25" customHeight="1"/>
    <row r="96" ht="59.25" customHeight="1"/>
    <row r="97" ht="59.25" customHeight="1"/>
    <row r="98" ht="59.25" customHeight="1"/>
    <row r="99" ht="59.25" customHeight="1"/>
    <row r="100" ht="59.25" customHeight="1"/>
    <row r="101" ht="59.25" customHeight="1"/>
    <row r="102" ht="59.25" customHeight="1"/>
    <row r="103" ht="59.25" customHeight="1"/>
    <row r="104" ht="59.25" customHeight="1"/>
    <row r="105" ht="59.25" customHeight="1"/>
    <row r="106" ht="59.25" customHeight="1"/>
    <row r="107" ht="59.25" customHeight="1"/>
    <row r="108" ht="59.25" customHeight="1"/>
    <row r="109" ht="59.25" customHeight="1"/>
    <row r="110" ht="59.25" customHeight="1"/>
    <row r="111" ht="59.25" customHeight="1"/>
    <row r="112" ht="59.25" customHeight="1"/>
    <row r="113" ht="59.25" customHeight="1"/>
    <row r="114" ht="59.25" customHeight="1"/>
    <row r="115" ht="59.25" customHeight="1"/>
    <row r="116" ht="59.25" customHeight="1"/>
    <row r="117" ht="59.25" customHeight="1"/>
    <row r="118" ht="59.25" customHeight="1"/>
    <row r="119" ht="59.25" customHeight="1"/>
    <row r="120" ht="59.25" customHeight="1"/>
    <row r="121" ht="59.25" customHeight="1"/>
    <row r="122" ht="59.25" customHeight="1"/>
    <row r="123" ht="59.25" customHeight="1"/>
    <row r="124" ht="59.25" customHeight="1"/>
    <row r="125" ht="59.25" customHeight="1"/>
    <row r="126" ht="59.25" customHeight="1"/>
    <row r="127" ht="59.25" customHeight="1"/>
    <row r="128" ht="59.25" customHeight="1"/>
    <row r="129" ht="59.25" customHeight="1"/>
    <row r="130" ht="59.25" customHeight="1"/>
    <row r="131" ht="59.25" customHeight="1"/>
    <row r="132" ht="59.25" customHeight="1"/>
    <row r="133" ht="59.25" customHeight="1"/>
    <row r="134" ht="59.25" customHeight="1"/>
    <row r="135" ht="59.25" customHeight="1"/>
    <row r="136" ht="59.25" customHeight="1"/>
    <row r="137" ht="59.25" customHeight="1"/>
    <row r="138" ht="59.25" customHeight="1"/>
    <row r="139" ht="59.25" customHeight="1"/>
    <row r="140" ht="59.25" customHeight="1"/>
    <row r="141" ht="59.25" customHeight="1"/>
    <row r="142" ht="59.25" customHeight="1"/>
    <row r="143" ht="59.25" customHeight="1"/>
    <row r="144" ht="59.25" customHeight="1"/>
    <row r="145" ht="59.25" customHeight="1"/>
    <row r="146" ht="59.25" customHeight="1"/>
    <row r="147" ht="59.25" customHeight="1"/>
    <row r="148" ht="59.25" customHeight="1"/>
    <row r="149" ht="59.25" customHeight="1"/>
    <row r="150" ht="59.25" customHeight="1"/>
    <row r="151" ht="59.25" customHeight="1"/>
  </sheetData>
  <sheetProtection password="8566" sheet="1" objects="1" scenarios="1"/>
  <mergeCells count="53">
    <mergeCell ref="D33:G33"/>
    <mergeCell ref="D34:G34"/>
    <mergeCell ref="D11:G11"/>
    <mergeCell ref="D17:G17"/>
    <mergeCell ref="D20:G20"/>
    <mergeCell ref="D19:G19"/>
    <mergeCell ref="D22:G22"/>
    <mergeCell ref="D10:G10"/>
    <mergeCell ref="D29:G29"/>
    <mergeCell ref="D42:G42"/>
    <mergeCell ref="D37:G37"/>
    <mergeCell ref="D40:G40"/>
    <mergeCell ref="D39:G39"/>
    <mergeCell ref="D38:G38"/>
    <mergeCell ref="D26:G26"/>
    <mergeCell ref="D13:G13"/>
    <mergeCell ref="D14:G14"/>
    <mergeCell ref="B2:I3"/>
    <mergeCell ref="D32:G32"/>
    <mergeCell ref="D15:G15"/>
    <mergeCell ref="D16:G16"/>
    <mergeCell ref="D9:G9"/>
    <mergeCell ref="D30:G30"/>
    <mergeCell ref="D31:G31"/>
    <mergeCell ref="D23:G23"/>
    <mergeCell ref="D24:G24"/>
    <mergeCell ref="D28:G28"/>
    <mergeCell ref="K5:Q7"/>
    <mergeCell ref="D18:G18"/>
    <mergeCell ref="D27:G27"/>
    <mergeCell ref="D5:G5"/>
    <mergeCell ref="D6:G6"/>
    <mergeCell ref="D12:G12"/>
    <mergeCell ref="D25:G25"/>
    <mergeCell ref="D7:G7"/>
    <mergeCell ref="D8:G8"/>
    <mergeCell ref="D21:G21"/>
    <mergeCell ref="D35:G35"/>
    <mergeCell ref="D55:G55"/>
    <mergeCell ref="D49:G49"/>
    <mergeCell ref="D50:G50"/>
    <mergeCell ref="D51:G51"/>
    <mergeCell ref="D52:G52"/>
    <mergeCell ref="D53:G53"/>
    <mergeCell ref="D54:G54"/>
    <mergeCell ref="D48:G48"/>
    <mergeCell ref="D36:G36"/>
    <mergeCell ref="D47:G47"/>
    <mergeCell ref="D41:G41"/>
    <mergeCell ref="D43:G43"/>
    <mergeCell ref="D44:G44"/>
    <mergeCell ref="D46:G46"/>
    <mergeCell ref="D45:G45"/>
  </mergeCells>
  <phoneticPr fontId="2" type="noConversion"/>
  <pageMargins left="0.78740157499999996" right="0.78740157499999996" top="0.984251969" bottom="0.984251969" header="0.5" footer="0.5"/>
  <pageSetup paperSize="9" orientation="portrait" r:id="rId1"/>
  <headerFooter alignWithMargins="0"/>
  <drawing r:id="rId2"/>
  <picture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Model">
    <tabColor indexed="63"/>
    <pageSetUpPr fitToPage="1"/>
  </sheetPr>
  <dimension ref="B1:AM164"/>
  <sheetViews>
    <sheetView showGridLines="0" zoomScaleSheetLayoutView="100" workbookViewId="0">
      <selection activeCell="AM7" sqref="AM7"/>
    </sheetView>
  </sheetViews>
  <sheetFormatPr defaultRowHeight="15.75" customHeight="1"/>
  <cols>
    <col min="1" max="1" width="4.28515625" style="1" customWidth="1"/>
    <col min="2" max="4" width="7.85546875" style="1" customWidth="1"/>
    <col min="5" max="5" width="1.7109375" style="1" customWidth="1"/>
    <col min="6" max="7" width="4.42578125" style="1" customWidth="1"/>
    <col min="8" max="20" width="3.5703125" style="1" customWidth="1"/>
    <col min="21" max="23" width="4" style="1" customWidth="1"/>
    <col min="24" max="25" width="8.42578125" style="1" customWidth="1"/>
    <col min="26" max="35" width="4" style="1" customWidth="1"/>
    <col min="36" max="36" width="9.140625" style="1"/>
    <col min="37" max="39" width="5" style="2" customWidth="1"/>
    <col min="40" max="16384" width="9.140625" style="1"/>
  </cols>
  <sheetData>
    <row r="1" spans="2:35" ht="14.25" customHeight="1" thickBot="1"/>
    <row r="2" spans="2:35" ht="17.25" customHeight="1" thickTop="1">
      <c r="B2" s="172"/>
      <c r="C2" s="173"/>
      <c r="D2" s="173"/>
      <c r="E2" s="174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6"/>
    </row>
    <row r="3" spans="2:35" ht="17.25" customHeight="1">
      <c r="B3" s="177"/>
      <c r="C3" s="103"/>
      <c r="D3" s="103"/>
      <c r="E3" s="10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178"/>
    </row>
    <row r="4" spans="2:35" ht="17.25" customHeight="1">
      <c r="B4" s="177"/>
      <c r="C4" s="103"/>
      <c r="D4" s="103"/>
      <c r="E4" s="10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178"/>
    </row>
    <row r="5" spans="2:35" ht="17.25" customHeight="1">
      <c r="B5" s="177"/>
      <c r="C5" s="103"/>
      <c r="D5" s="103"/>
      <c r="E5" s="10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178"/>
    </row>
    <row r="6" spans="2:35" ht="17.25" customHeight="1" thickBot="1">
      <c r="B6" s="179"/>
      <c r="C6" s="102"/>
      <c r="D6" s="102"/>
      <c r="E6" s="10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178"/>
    </row>
    <row r="7" spans="2:35" ht="26.25" customHeight="1" thickTop="1" thickBot="1">
      <c r="B7" s="359"/>
      <c r="C7" s="360"/>
      <c r="D7" s="360"/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360"/>
      <c r="AB7" s="360"/>
      <c r="AC7" s="360"/>
      <c r="AD7" s="360"/>
      <c r="AE7" s="360"/>
      <c r="AF7" s="360"/>
      <c r="AG7" s="360"/>
      <c r="AH7" s="360"/>
      <c r="AI7" s="361"/>
    </row>
    <row r="8" spans="2:35" ht="21" customHeight="1" thickTop="1">
      <c r="B8" s="375" t="s">
        <v>4</v>
      </c>
      <c r="C8" s="376"/>
      <c r="D8" s="410" t="s">
        <v>132</v>
      </c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6"/>
      <c r="Q8" s="396"/>
      <c r="R8" s="396"/>
      <c r="S8" s="396"/>
      <c r="T8" s="396"/>
      <c r="U8" s="396"/>
      <c r="V8" s="396"/>
      <c r="W8" s="396"/>
      <c r="X8" s="396"/>
      <c r="Y8" s="396"/>
      <c r="Z8" s="409" t="s">
        <v>150</v>
      </c>
      <c r="AA8" s="409"/>
      <c r="AB8" s="409"/>
      <c r="AC8" s="396" t="s">
        <v>132</v>
      </c>
      <c r="AD8" s="396"/>
      <c r="AE8" s="396"/>
      <c r="AF8" s="397" t="s">
        <v>132</v>
      </c>
      <c r="AG8" s="398"/>
      <c r="AH8" s="398"/>
      <c r="AI8" s="399"/>
    </row>
    <row r="9" spans="2:35" ht="21" customHeight="1">
      <c r="B9" s="390" t="s">
        <v>184</v>
      </c>
      <c r="C9" s="391"/>
      <c r="D9" s="305" t="s">
        <v>220</v>
      </c>
      <c r="E9" s="305"/>
      <c r="F9" s="305"/>
      <c r="G9" s="305"/>
      <c r="H9" s="305"/>
      <c r="I9" s="305"/>
      <c r="J9" s="305"/>
      <c r="K9" s="305"/>
      <c r="L9" s="305"/>
      <c r="M9" s="305"/>
      <c r="N9" s="305"/>
      <c r="O9" s="305"/>
      <c r="P9" s="305"/>
      <c r="Q9" s="305"/>
      <c r="R9" s="305"/>
      <c r="S9" s="305"/>
      <c r="T9" s="305"/>
      <c r="U9" s="305"/>
      <c r="V9" s="305"/>
      <c r="W9" s="305"/>
      <c r="X9" s="305"/>
      <c r="Y9" s="305"/>
      <c r="Z9" s="408" t="s">
        <v>185</v>
      </c>
      <c r="AA9" s="408"/>
      <c r="AB9" s="408"/>
      <c r="AC9" s="305" t="s">
        <v>132</v>
      </c>
      <c r="AD9" s="305"/>
      <c r="AE9" s="305"/>
      <c r="AF9" s="400"/>
      <c r="AG9" s="400"/>
      <c r="AH9" s="400"/>
      <c r="AI9" s="401"/>
    </row>
    <row r="10" spans="2:35" ht="21" customHeight="1">
      <c r="B10" s="388" t="s">
        <v>5</v>
      </c>
      <c r="C10" s="389"/>
      <c r="D10" s="306" t="s">
        <v>132</v>
      </c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307"/>
      <c r="Z10" s="407" t="s">
        <v>133</v>
      </c>
      <c r="AA10" s="407"/>
      <c r="AB10" s="407"/>
      <c r="AC10" s="307" t="s">
        <v>132</v>
      </c>
      <c r="AD10" s="307"/>
      <c r="AE10" s="307"/>
      <c r="AF10" s="402"/>
      <c r="AG10" s="402"/>
      <c r="AH10" s="402"/>
      <c r="AI10" s="403"/>
    </row>
    <row r="11" spans="2:35" s="2" customFormat="1" ht="3.75" customHeight="1">
      <c r="B11" s="19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386"/>
      <c r="AA11" s="386"/>
      <c r="AB11" s="386"/>
      <c r="AC11" s="386"/>
      <c r="AD11" s="386"/>
      <c r="AE11" s="386"/>
      <c r="AF11" s="387"/>
      <c r="AG11" s="387"/>
      <c r="AH11" s="136"/>
      <c r="AI11" s="180"/>
    </row>
    <row r="12" spans="2:35" s="2" customFormat="1" ht="14.25" customHeight="1">
      <c r="B12" s="370" t="s">
        <v>167</v>
      </c>
      <c r="C12" s="355" t="s">
        <v>139</v>
      </c>
      <c r="D12" s="315" t="s">
        <v>138</v>
      </c>
      <c r="E12" s="316"/>
      <c r="F12" s="315" t="s">
        <v>6</v>
      </c>
      <c r="G12" s="316"/>
      <c r="H12" s="417" t="s">
        <v>144</v>
      </c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9"/>
      <c r="U12" s="322" t="s">
        <v>191</v>
      </c>
      <c r="V12" s="325"/>
      <c r="W12" s="328"/>
      <c r="X12" s="377" t="s">
        <v>149</v>
      </c>
      <c r="Y12" s="378"/>
      <c r="Z12" s="319" t="s">
        <v>146</v>
      </c>
      <c r="AA12" s="320"/>
      <c r="AB12" s="320"/>
      <c r="AC12" s="320"/>
      <c r="AD12" s="320"/>
      <c r="AE12" s="320"/>
      <c r="AF12" s="320"/>
      <c r="AG12" s="320"/>
      <c r="AH12" s="320"/>
      <c r="AI12" s="321"/>
    </row>
    <row r="13" spans="2:35" s="2" customFormat="1" ht="11.25" customHeight="1">
      <c r="B13" s="371"/>
      <c r="C13" s="356"/>
      <c r="D13" s="317"/>
      <c r="E13" s="318"/>
      <c r="F13" s="317"/>
      <c r="G13" s="318"/>
      <c r="H13" s="415"/>
      <c r="I13" s="416"/>
      <c r="J13" s="416"/>
      <c r="K13" s="416"/>
      <c r="L13" s="416"/>
      <c r="M13" s="416"/>
      <c r="N13" s="416"/>
      <c r="O13" s="416"/>
      <c r="P13" s="416"/>
      <c r="Q13" s="416"/>
      <c r="R13" s="416"/>
      <c r="S13" s="416"/>
      <c r="T13" s="420"/>
      <c r="U13" s="323"/>
      <c r="V13" s="326"/>
      <c r="W13" s="329"/>
      <c r="X13" s="379"/>
      <c r="Y13" s="380"/>
      <c r="Z13" s="135"/>
      <c r="AA13" s="139"/>
      <c r="AB13" s="139"/>
      <c r="AC13" s="139"/>
      <c r="AD13" s="139"/>
      <c r="AE13" s="413" t="s">
        <v>147</v>
      </c>
      <c r="AF13" s="413"/>
      <c r="AG13" s="413"/>
      <c r="AH13" s="413"/>
      <c r="AI13" s="414"/>
    </row>
    <row r="14" spans="2:35" s="2" customFormat="1" ht="12" customHeight="1">
      <c r="B14" s="392" t="s">
        <v>181</v>
      </c>
      <c r="C14" s="356"/>
      <c r="D14" s="317"/>
      <c r="E14" s="318"/>
      <c r="F14" s="317"/>
      <c r="G14" s="318"/>
      <c r="H14" s="415" t="s">
        <v>143</v>
      </c>
      <c r="I14" s="416"/>
      <c r="J14" s="416"/>
      <c r="K14" s="416"/>
      <c r="L14" s="416"/>
      <c r="M14" s="416"/>
      <c r="N14" s="313"/>
      <c r="O14" s="313"/>
      <c r="P14" s="313"/>
      <c r="Q14" s="313"/>
      <c r="R14" s="313"/>
      <c r="S14" s="313"/>
      <c r="T14" s="314"/>
      <c r="U14" s="323"/>
      <c r="V14" s="326"/>
      <c r="W14" s="329"/>
      <c r="X14" s="379"/>
      <c r="Y14" s="380"/>
      <c r="Z14" s="135"/>
      <c r="AA14" s="139"/>
      <c r="AB14" s="139"/>
      <c r="AC14" s="139"/>
      <c r="AD14" s="139"/>
      <c r="AE14" s="413" t="s">
        <v>148</v>
      </c>
      <c r="AF14" s="413"/>
      <c r="AG14" s="413"/>
      <c r="AH14" s="413"/>
      <c r="AI14" s="414"/>
    </row>
    <row r="15" spans="2:35" s="2" customFormat="1" ht="15.75" customHeight="1">
      <c r="B15" s="392"/>
      <c r="C15" s="356"/>
      <c r="D15" s="317"/>
      <c r="E15" s="318"/>
      <c r="F15" s="317"/>
      <c r="G15" s="318"/>
      <c r="H15" s="415"/>
      <c r="I15" s="416"/>
      <c r="J15" s="416"/>
      <c r="K15" s="416"/>
      <c r="L15" s="416"/>
      <c r="M15" s="416"/>
      <c r="N15" s="133"/>
      <c r="O15" s="133"/>
      <c r="P15" s="133"/>
      <c r="Q15" s="133"/>
      <c r="R15" s="133"/>
      <c r="S15" s="133"/>
      <c r="T15" s="134"/>
      <c r="U15" s="323"/>
      <c r="V15" s="326"/>
      <c r="W15" s="329"/>
      <c r="X15" s="381"/>
      <c r="Y15" s="382"/>
      <c r="Z15" s="383" t="s">
        <v>168</v>
      </c>
      <c r="AA15" s="384"/>
      <c r="AB15" s="384"/>
      <c r="AC15" s="384"/>
      <c r="AD15" s="384"/>
      <c r="AE15" s="384"/>
      <c r="AF15" s="384"/>
      <c r="AG15" s="384"/>
      <c r="AH15" s="384"/>
      <c r="AI15" s="385"/>
    </row>
    <row r="16" spans="2:35" s="2" customFormat="1" ht="12.75" customHeight="1">
      <c r="B16" s="392"/>
      <c r="C16" s="356"/>
      <c r="D16" s="317"/>
      <c r="E16" s="318"/>
      <c r="F16" s="317"/>
      <c r="G16" s="318"/>
      <c r="H16" s="415" t="s">
        <v>145</v>
      </c>
      <c r="I16" s="416"/>
      <c r="J16" s="416"/>
      <c r="K16" s="416"/>
      <c r="L16" s="416"/>
      <c r="M16" s="416"/>
      <c r="N16" s="416"/>
      <c r="O16" s="416"/>
      <c r="P16" s="416"/>
      <c r="Q16" s="416"/>
      <c r="R16" s="416"/>
      <c r="S16" s="416"/>
      <c r="T16" s="420"/>
      <c r="U16" s="322" t="s">
        <v>192</v>
      </c>
      <c r="V16" s="325" t="s">
        <v>193</v>
      </c>
      <c r="W16" s="328" t="s">
        <v>194</v>
      </c>
      <c r="X16" s="355" t="s">
        <v>147</v>
      </c>
      <c r="Y16" s="355" t="s">
        <v>148</v>
      </c>
      <c r="Z16" s="124"/>
      <c r="AA16" s="125"/>
      <c r="AB16" s="125"/>
      <c r="AC16" s="126"/>
      <c r="AD16" s="126"/>
      <c r="AE16" s="126"/>
      <c r="AF16" s="126"/>
      <c r="AG16" s="126"/>
      <c r="AI16" s="178"/>
    </row>
    <row r="17" spans="2:39" s="2" customFormat="1" ht="12.75">
      <c r="B17" s="392"/>
      <c r="C17" s="356"/>
      <c r="D17" s="317"/>
      <c r="E17" s="318"/>
      <c r="F17" s="317"/>
      <c r="G17" s="318"/>
      <c r="H17" s="421"/>
      <c r="I17" s="422"/>
      <c r="J17" s="422"/>
      <c r="K17" s="422"/>
      <c r="L17" s="422"/>
      <c r="M17" s="422"/>
      <c r="N17" s="422"/>
      <c r="O17" s="422"/>
      <c r="P17" s="422"/>
      <c r="Q17" s="422"/>
      <c r="R17" s="422"/>
      <c r="S17" s="422"/>
      <c r="T17" s="423"/>
      <c r="U17" s="323"/>
      <c r="V17" s="326"/>
      <c r="W17" s="329"/>
      <c r="X17" s="356"/>
      <c r="Y17" s="356"/>
      <c r="Z17" s="124"/>
      <c r="AA17" s="125"/>
      <c r="AB17" s="125"/>
      <c r="AC17" s="126"/>
      <c r="AD17" s="126"/>
      <c r="AE17" s="126"/>
      <c r="AF17" s="126"/>
      <c r="AG17" s="126"/>
      <c r="AI17" s="178"/>
    </row>
    <row r="18" spans="2:39" s="2" customFormat="1" ht="12.75" customHeight="1">
      <c r="B18" s="392"/>
      <c r="C18" s="356"/>
      <c r="D18" s="317"/>
      <c r="E18" s="318"/>
      <c r="F18" s="351" t="s">
        <v>140</v>
      </c>
      <c r="G18" s="352"/>
      <c r="H18" s="333" t="s">
        <v>141</v>
      </c>
      <c r="I18" s="334"/>
      <c r="J18" s="334"/>
      <c r="K18" s="334"/>
      <c r="L18" s="334"/>
      <c r="M18" s="334"/>
      <c r="N18" s="334"/>
      <c r="O18" s="334"/>
      <c r="P18" s="334"/>
      <c r="Q18" s="334"/>
      <c r="R18" s="334"/>
      <c r="S18" s="334"/>
      <c r="T18" s="335"/>
      <c r="U18" s="323"/>
      <c r="V18" s="326"/>
      <c r="W18" s="329"/>
      <c r="X18" s="356"/>
      <c r="Y18" s="356"/>
      <c r="Z18" s="404"/>
      <c r="AA18" s="405"/>
      <c r="AB18" s="405"/>
      <c r="AC18" s="406"/>
      <c r="AD18" s="406"/>
      <c r="AE18" s="406"/>
      <c r="AF18" s="406"/>
      <c r="AG18" s="406"/>
      <c r="AI18" s="178"/>
    </row>
    <row r="19" spans="2:39" s="2" customFormat="1" ht="5.25" customHeight="1">
      <c r="B19" s="392"/>
      <c r="C19" s="356"/>
      <c r="D19" s="317"/>
      <c r="E19" s="318"/>
      <c r="F19" s="351"/>
      <c r="G19" s="352"/>
      <c r="H19" s="336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S19" s="337"/>
      <c r="T19" s="338"/>
      <c r="U19" s="323"/>
      <c r="V19" s="326"/>
      <c r="W19" s="329"/>
      <c r="X19" s="356"/>
      <c r="Y19" s="356"/>
      <c r="Z19" s="127"/>
      <c r="AA19" s="128"/>
      <c r="AB19" s="128"/>
      <c r="AC19" s="129"/>
      <c r="AD19" s="129"/>
      <c r="AE19" s="129"/>
      <c r="AF19" s="129"/>
      <c r="AG19" s="129"/>
      <c r="AI19" s="178"/>
    </row>
    <row r="20" spans="2:39" s="2" customFormat="1" ht="12.75">
      <c r="B20" s="393"/>
      <c r="C20" s="357"/>
      <c r="D20" s="394"/>
      <c r="E20" s="395"/>
      <c r="F20" s="353"/>
      <c r="G20" s="354"/>
      <c r="H20" s="339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1"/>
      <c r="U20" s="324"/>
      <c r="V20" s="327"/>
      <c r="W20" s="330"/>
      <c r="X20" s="357"/>
      <c r="Y20" s="357"/>
      <c r="Z20" s="411"/>
      <c r="AA20" s="412"/>
      <c r="AB20" s="412"/>
      <c r="AC20" s="412"/>
      <c r="AD20" s="412"/>
      <c r="AE20" s="412"/>
      <c r="AF20" s="412"/>
      <c r="AG20" s="412"/>
      <c r="AH20" s="136"/>
      <c r="AI20" s="180"/>
    </row>
    <row r="21" spans="2:39" ht="24.75" customHeight="1">
      <c r="B21" s="181"/>
      <c r="C21" s="148"/>
      <c r="D21" s="140"/>
      <c r="E21" s="146"/>
      <c r="F21" s="96"/>
      <c r="G21" s="97"/>
      <c r="H21" s="96"/>
      <c r="I21" s="97"/>
      <c r="J21" s="97"/>
      <c r="K21" s="97"/>
      <c r="L21" s="97"/>
      <c r="M21" s="97"/>
      <c r="N21" s="97"/>
      <c r="O21" s="97"/>
      <c r="P21" s="98"/>
      <c r="Q21" s="98"/>
      <c r="R21" s="98"/>
      <c r="S21" s="98"/>
      <c r="T21" s="98"/>
      <c r="U21" s="162" t="s">
        <v>132</v>
      </c>
      <c r="V21" s="163" t="s">
        <v>132</v>
      </c>
      <c r="W21" s="164" t="s">
        <v>132</v>
      </c>
      <c r="X21" s="117" t="s">
        <v>132</v>
      </c>
      <c r="Y21" s="118" t="s">
        <v>132</v>
      </c>
      <c r="Z21" s="97"/>
      <c r="AA21" s="97"/>
      <c r="AB21" s="97"/>
      <c r="AC21" s="97"/>
      <c r="AD21" s="97"/>
      <c r="AE21" s="97"/>
      <c r="AF21" s="97"/>
      <c r="AG21" s="97"/>
      <c r="AH21" s="137"/>
      <c r="AI21" s="182"/>
      <c r="AK21" s="1"/>
      <c r="AL21" s="1"/>
      <c r="AM21" s="1"/>
    </row>
    <row r="22" spans="2:39" ht="17.25" customHeight="1">
      <c r="B22" s="183"/>
      <c r="C22" s="149"/>
      <c r="D22" s="141"/>
      <c r="E22" s="146"/>
      <c r="F22" s="99"/>
      <c r="G22" s="97"/>
      <c r="H22" s="99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165" t="s">
        <v>132</v>
      </c>
      <c r="V22" s="166" t="s">
        <v>132</v>
      </c>
      <c r="W22" s="167" t="s">
        <v>132</v>
      </c>
      <c r="X22" s="119" t="s">
        <v>132</v>
      </c>
      <c r="Y22" s="120" t="s">
        <v>132</v>
      </c>
      <c r="Z22" s="101"/>
      <c r="AA22" s="101"/>
      <c r="AB22" s="101"/>
      <c r="AC22" s="101"/>
      <c r="AD22" s="101"/>
      <c r="AE22" s="101"/>
      <c r="AF22" s="101"/>
      <c r="AG22" s="101"/>
      <c r="AH22" s="136"/>
      <c r="AI22" s="180"/>
      <c r="AK22" s="1"/>
      <c r="AL22" s="1"/>
      <c r="AM22" s="1"/>
    </row>
    <row r="23" spans="2:39" ht="24.75" customHeight="1">
      <c r="B23" s="183"/>
      <c r="C23" s="149"/>
      <c r="D23" s="141"/>
      <c r="E23" s="2"/>
      <c r="F23" s="99"/>
      <c r="G23" s="97"/>
      <c r="H23" s="99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168" t="s">
        <v>132</v>
      </c>
      <c r="V23" s="169" t="s">
        <v>132</v>
      </c>
      <c r="W23" s="170" t="s">
        <v>132</v>
      </c>
      <c r="X23" s="121" t="s">
        <v>132</v>
      </c>
      <c r="Y23" s="122" t="s">
        <v>132</v>
      </c>
      <c r="Z23" s="98"/>
      <c r="AA23" s="98"/>
      <c r="AB23" s="98"/>
      <c r="AC23" s="98"/>
      <c r="AD23" s="98"/>
      <c r="AE23" s="98"/>
      <c r="AF23" s="98"/>
      <c r="AG23" s="98"/>
      <c r="AH23" s="137"/>
      <c r="AI23" s="182"/>
      <c r="AK23" s="1"/>
      <c r="AL23" s="1"/>
      <c r="AM23" s="1"/>
    </row>
    <row r="24" spans="2:39" ht="17.25" customHeight="1">
      <c r="B24" s="183"/>
      <c r="C24" s="149"/>
      <c r="D24" s="141"/>
      <c r="E24" s="2"/>
      <c r="F24" s="99"/>
      <c r="G24" s="97"/>
      <c r="H24" s="99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165" t="s">
        <v>132</v>
      </c>
      <c r="V24" s="166" t="s">
        <v>132</v>
      </c>
      <c r="W24" s="167" t="s">
        <v>132</v>
      </c>
      <c r="X24" s="119" t="s">
        <v>132</v>
      </c>
      <c r="Y24" s="120" t="s">
        <v>132</v>
      </c>
      <c r="Z24" s="101"/>
      <c r="AA24" s="101"/>
      <c r="AB24" s="101"/>
      <c r="AC24" s="101"/>
      <c r="AD24" s="101"/>
      <c r="AE24" s="101"/>
      <c r="AF24" s="101"/>
      <c r="AG24" s="101"/>
      <c r="AH24" s="136"/>
      <c r="AI24" s="180"/>
      <c r="AK24" s="1"/>
      <c r="AL24" s="1"/>
      <c r="AM24" s="1"/>
    </row>
    <row r="25" spans="2:39" ht="24.75" customHeight="1">
      <c r="B25" s="183"/>
      <c r="C25" s="149"/>
      <c r="D25" s="141"/>
      <c r="E25" s="146"/>
      <c r="F25" s="99"/>
      <c r="G25" s="97"/>
      <c r="H25" s="99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168" t="s">
        <v>132</v>
      </c>
      <c r="V25" s="169" t="s">
        <v>132</v>
      </c>
      <c r="W25" s="170" t="s">
        <v>132</v>
      </c>
      <c r="X25" s="121" t="s">
        <v>132</v>
      </c>
      <c r="Y25" s="122" t="s">
        <v>132</v>
      </c>
      <c r="Z25" s="98"/>
      <c r="AA25" s="98"/>
      <c r="AB25" s="98"/>
      <c r="AC25" s="98"/>
      <c r="AD25" s="98"/>
      <c r="AE25" s="98"/>
      <c r="AF25" s="98"/>
      <c r="AG25" s="98"/>
      <c r="AH25" s="137"/>
      <c r="AI25" s="182"/>
      <c r="AK25" s="1"/>
      <c r="AL25" s="1"/>
      <c r="AM25" s="1"/>
    </row>
    <row r="26" spans="2:39" ht="17.25" customHeight="1">
      <c r="B26" s="183"/>
      <c r="C26" s="149"/>
      <c r="D26" s="141"/>
      <c r="E26" s="146"/>
      <c r="F26" s="99"/>
      <c r="G26" s="97"/>
      <c r="H26" s="99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165" t="s">
        <v>132</v>
      </c>
      <c r="V26" s="166" t="s">
        <v>132</v>
      </c>
      <c r="W26" s="167" t="s">
        <v>132</v>
      </c>
      <c r="X26" s="119" t="s">
        <v>132</v>
      </c>
      <c r="Y26" s="120" t="s">
        <v>132</v>
      </c>
      <c r="Z26" s="101"/>
      <c r="AA26" s="101"/>
      <c r="AB26" s="101"/>
      <c r="AC26" s="101"/>
      <c r="AD26" s="101"/>
      <c r="AE26" s="101"/>
      <c r="AF26" s="101"/>
      <c r="AG26" s="101"/>
      <c r="AH26" s="136"/>
      <c r="AI26" s="180"/>
      <c r="AK26" s="1"/>
      <c r="AL26" s="1"/>
      <c r="AM26" s="1"/>
    </row>
    <row r="27" spans="2:39" ht="24.75" customHeight="1">
      <c r="B27" s="183"/>
      <c r="C27" s="149"/>
      <c r="D27" s="141"/>
      <c r="E27" s="2"/>
      <c r="F27" s="99"/>
      <c r="G27" s="97"/>
      <c r="H27" s="99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168" t="s">
        <v>132</v>
      </c>
      <c r="V27" s="169" t="s">
        <v>132</v>
      </c>
      <c r="W27" s="170" t="s">
        <v>132</v>
      </c>
      <c r="X27" s="121" t="s">
        <v>132</v>
      </c>
      <c r="Y27" s="122" t="s">
        <v>132</v>
      </c>
      <c r="Z27" s="98"/>
      <c r="AA27" s="98"/>
      <c r="AB27" s="98"/>
      <c r="AC27" s="98"/>
      <c r="AD27" s="98"/>
      <c r="AE27" s="98"/>
      <c r="AF27" s="98"/>
      <c r="AG27" s="98"/>
      <c r="AH27" s="137"/>
      <c r="AI27" s="182"/>
      <c r="AK27" s="1"/>
      <c r="AL27" s="1"/>
      <c r="AM27" s="1"/>
    </row>
    <row r="28" spans="2:39" ht="17.25" customHeight="1">
      <c r="B28" s="183"/>
      <c r="C28" s="149"/>
      <c r="D28" s="141"/>
      <c r="E28" s="2"/>
      <c r="F28" s="99"/>
      <c r="G28" s="97"/>
      <c r="H28" s="99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165" t="s">
        <v>132</v>
      </c>
      <c r="V28" s="166" t="s">
        <v>132</v>
      </c>
      <c r="W28" s="167" t="s">
        <v>132</v>
      </c>
      <c r="X28" s="119" t="s">
        <v>132</v>
      </c>
      <c r="Y28" s="120" t="s">
        <v>132</v>
      </c>
      <c r="Z28" s="101"/>
      <c r="AA28" s="101"/>
      <c r="AB28" s="101"/>
      <c r="AC28" s="101"/>
      <c r="AD28" s="101"/>
      <c r="AE28" s="101"/>
      <c r="AF28" s="101"/>
      <c r="AG28" s="101"/>
      <c r="AH28" s="136"/>
      <c r="AI28" s="180"/>
      <c r="AK28" s="1"/>
      <c r="AL28" s="1"/>
      <c r="AM28" s="1"/>
    </row>
    <row r="29" spans="2:39" ht="24.75" customHeight="1">
      <c r="B29" s="183"/>
      <c r="C29" s="149"/>
      <c r="D29" s="141"/>
      <c r="E29" s="146"/>
      <c r="F29" s="99"/>
      <c r="G29" s="97"/>
      <c r="H29" s="99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168" t="s">
        <v>132</v>
      </c>
      <c r="V29" s="169" t="s">
        <v>132</v>
      </c>
      <c r="W29" s="170" t="s">
        <v>132</v>
      </c>
      <c r="X29" s="121" t="s">
        <v>132</v>
      </c>
      <c r="Y29" s="122" t="s">
        <v>132</v>
      </c>
      <c r="Z29" s="98"/>
      <c r="AA29" s="98"/>
      <c r="AB29" s="98"/>
      <c r="AC29" s="98"/>
      <c r="AD29" s="98"/>
      <c r="AE29" s="98"/>
      <c r="AF29" s="98"/>
      <c r="AG29" s="98"/>
      <c r="AH29" s="137"/>
      <c r="AI29" s="182"/>
      <c r="AK29" s="1"/>
      <c r="AL29" s="1"/>
      <c r="AM29" s="1"/>
    </row>
    <row r="30" spans="2:39" ht="17.25" customHeight="1">
      <c r="B30" s="183"/>
      <c r="C30" s="150" t="str">
        <f>IF(mCotaRN="","",mCotaRN-5)</f>
        <v/>
      </c>
      <c r="D30" s="141"/>
      <c r="E30" s="146"/>
      <c r="F30" s="99"/>
      <c r="G30" s="97"/>
      <c r="H30" s="99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165" t="s">
        <v>132</v>
      </c>
      <c r="V30" s="166" t="s">
        <v>132</v>
      </c>
      <c r="W30" s="167" t="s">
        <v>132</v>
      </c>
      <c r="X30" s="119" t="s">
        <v>132</v>
      </c>
      <c r="Y30" s="120" t="s">
        <v>132</v>
      </c>
      <c r="Z30" s="101"/>
      <c r="AA30" s="101"/>
      <c r="AB30" s="101"/>
      <c r="AC30" s="101"/>
      <c r="AD30" s="101"/>
      <c r="AE30" s="101"/>
      <c r="AF30" s="101"/>
      <c r="AG30" s="101"/>
      <c r="AH30" s="136"/>
      <c r="AI30" s="180"/>
      <c r="AK30" s="1"/>
      <c r="AL30" s="1"/>
      <c r="AM30" s="1"/>
    </row>
    <row r="31" spans="2:39" ht="24.75" customHeight="1">
      <c r="B31" s="183"/>
      <c r="C31" s="149"/>
      <c r="D31" s="141"/>
      <c r="E31" s="2"/>
      <c r="F31" s="99"/>
      <c r="G31" s="97"/>
      <c r="H31" s="99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168" t="s">
        <v>132</v>
      </c>
      <c r="V31" s="169" t="s">
        <v>132</v>
      </c>
      <c r="W31" s="170" t="s">
        <v>132</v>
      </c>
      <c r="X31" s="121" t="s">
        <v>132</v>
      </c>
      <c r="Y31" s="122" t="s">
        <v>132</v>
      </c>
      <c r="Z31" s="98"/>
      <c r="AA31" s="98"/>
      <c r="AB31" s="98"/>
      <c r="AC31" s="98"/>
      <c r="AD31" s="98"/>
      <c r="AE31" s="98"/>
      <c r="AF31" s="98"/>
      <c r="AG31" s="98"/>
      <c r="AH31" s="137"/>
      <c r="AI31" s="182"/>
      <c r="AK31" s="1"/>
      <c r="AL31" s="1"/>
      <c r="AM31" s="1"/>
    </row>
    <row r="32" spans="2:39" ht="17.25" customHeight="1">
      <c r="B32" s="183"/>
      <c r="C32" s="149"/>
      <c r="D32" s="141"/>
      <c r="E32" s="2"/>
      <c r="F32" s="99"/>
      <c r="G32" s="97"/>
      <c r="H32" s="99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165" t="s">
        <v>132</v>
      </c>
      <c r="V32" s="166" t="s">
        <v>132</v>
      </c>
      <c r="W32" s="167" t="s">
        <v>132</v>
      </c>
      <c r="X32" s="119" t="s">
        <v>132</v>
      </c>
      <c r="Y32" s="120" t="s">
        <v>132</v>
      </c>
      <c r="Z32" s="101"/>
      <c r="AA32" s="101"/>
      <c r="AB32" s="101"/>
      <c r="AC32" s="101"/>
      <c r="AD32" s="101"/>
      <c r="AE32" s="101"/>
      <c r="AF32" s="101"/>
      <c r="AG32" s="101"/>
      <c r="AH32" s="136"/>
      <c r="AI32" s="180"/>
      <c r="AK32" s="1"/>
      <c r="AL32" s="1"/>
      <c r="AM32" s="1"/>
    </row>
    <row r="33" spans="2:39" ht="24.75" customHeight="1">
      <c r="B33" s="183"/>
      <c r="C33" s="149"/>
      <c r="D33" s="141"/>
      <c r="E33" s="146"/>
      <c r="F33" s="99"/>
      <c r="G33" s="97"/>
      <c r="H33" s="99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168" t="s">
        <v>132</v>
      </c>
      <c r="V33" s="169" t="s">
        <v>132</v>
      </c>
      <c r="W33" s="170" t="s">
        <v>132</v>
      </c>
      <c r="X33" s="121" t="s">
        <v>132</v>
      </c>
      <c r="Y33" s="122" t="s">
        <v>132</v>
      </c>
      <c r="Z33" s="98"/>
      <c r="AA33" s="98"/>
      <c r="AB33" s="98"/>
      <c r="AC33" s="98"/>
      <c r="AD33" s="98"/>
      <c r="AE33" s="98"/>
      <c r="AF33" s="98"/>
      <c r="AG33" s="98"/>
      <c r="AH33" s="137"/>
      <c r="AI33" s="182"/>
      <c r="AK33" s="1"/>
      <c r="AL33" s="1"/>
      <c r="AM33" s="1"/>
    </row>
    <row r="34" spans="2:39" ht="17.25" customHeight="1">
      <c r="B34" s="183"/>
      <c r="C34" s="149"/>
      <c r="D34" s="141"/>
      <c r="E34" s="146"/>
      <c r="F34" s="99"/>
      <c r="G34" s="97"/>
      <c r="H34" s="99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165" t="s">
        <v>132</v>
      </c>
      <c r="V34" s="166" t="s">
        <v>132</v>
      </c>
      <c r="W34" s="167" t="s">
        <v>132</v>
      </c>
      <c r="X34" s="119" t="s">
        <v>132</v>
      </c>
      <c r="Y34" s="120" t="s">
        <v>132</v>
      </c>
      <c r="Z34" s="101"/>
      <c r="AA34" s="101"/>
      <c r="AB34" s="101"/>
      <c r="AC34" s="101"/>
      <c r="AD34" s="101"/>
      <c r="AE34" s="101"/>
      <c r="AF34" s="101"/>
      <c r="AG34" s="101"/>
      <c r="AH34" s="136"/>
      <c r="AI34" s="180"/>
      <c r="AK34" s="1"/>
      <c r="AL34" s="1"/>
      <c r="AM34" s="1"/>
    </row>
    <row r="35" spans="2:39" ht="24.75" customHeight="1">
      <c r="B35" s="183"/>
      <c r="C35" s="149"/>
      <c r="D35" s="141"/>
      <c r="E35" s="2"/>
      <c r="F35" s="99"/>
      <c r="G35" s="97"/>
      <c r="H35" s="99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168" t="s">
        <v>132</v>
      </c>
      <c r="V35" s="169" t="s">
        <v>132</v>
      </c>
      <c r="W35" s="170" t="s">
        <v>132</v>
      </c>
      <c r="X35" s="121" t="s">
        <v>132</v>
      </c>
      <c r="Y35" s="122" t="s">
        <v>132</v>
      </c>
      <c r="Z35" s="98"/>
      <c r="AA35" s="98"/>
      <c r="AB35" s="98"/>
      <c r="AC35" s="98"/>
      <c r="AD35" s="98"/>
      <c r="AE35" s="98"/>
      <c r="AF35" s="98"/>
      <c r="AG35" s="98"/>
      <c r="AH35" s="137"/>
      <c r="AI35" s="182"/>
      <c r="AK35" s="1"/>
      <c r="AL35" s="1"/>
      <c r="AM35" s="1"/>
    </row>
    <row r="36" spans="2:39" ht="17.25" customHeight="1">
      <c r="B36" s="183"/>
      <c r="C36" s="149"/>
      <c r="D36" s="141"/>
      <c r="E36" s="2"/>
      <c r="F36" s="99"/>
      <c r="G36" s="97"/>
      <c r="H36" s="99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165" t="s">
        <v>132</v>
      </c>
      <c r="V36" s="166" t="s">
        <v>132</v>
      </c>
      <c r="W36" s="167" t="s">
        <v>132</v>
      </c>
      <c r="X36" s="119" t="s">
        <v>132</v>
      </c>
      <c r="Y36" s="120" t="s">
        <v>132</v>
      </c>
      <c r="Z36" s="101"/>
      <c r="AA36" s="101"/>
      <c r="AB36" s="101"/>
      <c r="AC36" s="101"/>
      <c r="AD36" s="101"/>
      <c r="AE36" s="101"/>
      <c r="AF36" s="101"/>
      <c r="AG36" s="101"/>
      <c r="AH36" s="136"/>
      <c r="AI36" s="180"/>
      <c r="AK36" s="1"/>
      <c r="AL36" s="1"/>
      <c r="AM36" s="1"/>
    </row>
    <row r="37" spans="2:39" ht="24.75" customHeight="1">
      <c r="B37" s="183"/>
      <c r="C37" s="149"/>
      <c r="D37" s="141"/>
      <c r="E37" s="146"/>
      <c r="F37" s="99"/>
      <c r="G37" s="97"/>
      <c r="H37" s="99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168" t="s">
        <v>132</v>
      </c>
      <c r="V37" s="169" t="s">
        <v>132</v>
      </c>
      <c r="W37" s="170" t="s">
        <v>132</v>
      </c>
      <c r="X37" s="121" t="s">
        <v>132</v>
      </c>
      <c r="Y37" s="122" t="s">
        <v>132</v>
      </c>
      <c r="Z37" s="98"/>
      <c r="AA37" s="98"/>
      <c r="AB37" s="98"/>
      <c r="AC37" s="98"/>
      <c r="AD37" s="98"/>
      <c r="AE37" s="98"/>
      <c r="AF37" s="98"/>
      <c r="AG37" s="98"/>
      <c r="AH37" s="137"/>
      <c r="AI37" s="182"/>
      <c r="AK37" s="1"/>
      <c r="AL37" s="1"/>
      <c r="AM37" s="1"/>
    </row>
    <row r="38" spans="2:39" ht="17.25" customHeight="1">
      <c r="B38" s="183"/>
      <c r="C38" s="149"/>
      <c r="D38" s="141"/>
      <c r="E38" s="146"/>
      <c r="F38" s="99"/>
      <c r="G38" s="97"/>
      <c r="H38" s="99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165" t="s">
        <v>132</v>
      </c>
      <c r="V38" s="166" t="s">
        <v>132</v>
      </c>
      <c r="W38" s="167" t="s">
        <v>132</v>
      </c>
      <c r="X38" s="119" t="s">
        <v>132</v>
      </c>
      <c r="Y38" s="120" t="s">
        <v>132</v>
      </c>
      <c r="Z38" s="101"/>
      <c r="AA38" s="101"/>
      <c r="AB38" s="101"/>
      <c r="AC38" s="101"/>
      <c r="AD38" s="101"/>
      <c r="AE38" s="101"/>
      <c r="AF38" s="101"/>
      <c r="AG38" s="101"/>
      <c r="AH38" s="136"/>
      <c r="AI38" s="180"/>
      <c r="AK38" s="1"/>
      <c r="AL38" s="1"/>
      <c r="AM38" s="1"/>
    </row>
    <row r="39" spans="2:39" ht="24.75" customHeight="1">
      <c r="B39" s="183"/>
      <c r="C39" s="149"/>
      <c r="D39" s="141"/>
      <c r="E39" s="2"/>
      <c r="F39" s="99"/>
      <c r="G39" s="97"/>
      <c r="H39" s="99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168" t="s">
        <v>132</v>
      </c>
      <c r="V39" s="169" t="s">
        <v>132</v>
      </c>
      <c r="W39" s="170" t="s">
        <v>132</v>
      </c>
      <c r="X39" s="121" t="s">
        <v>132</v>
      </c>
      <c r="Y39" s="122" t="s">
        <v>132</v>
      </c>
      <c r="Z39" s="98"/>
      <c r="AA39" s="98"/>
      <c r="AB39" s="98"/>
      <c r="AC39" s="98"/>
      <c r="AD39" s="98"/>
      <c r="AE39" s="98"/>
      <c r="AF39" s="98"/>
      <c r="AG39" s="98"/>
      <c r="AH39" s="137"/>
      <c r="AI39" s="182"/>
      <c r="AK39" s="1"/>
      <c r="AL39" s="1"/>
      <c r="AM39" s="1"/>
    </row>
    <row r="40" spans="2:39" ht="17.25" customHeight="1">
      <c r="B40" s="183"/>
      <c r="C40" s="150" t="str">
        <f>IF(mCotaRN="","",mCotaRN-(COUNTA(C21:C39)+1)*5)</f>
        <v/>
      </c>
      <c r="D40" s="141"/>
      <c r="E40" s="2"/>
      <c r="F40" s="99"/>
      <c r="G40" s="97"/>
      <c r="H40" s="99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165" t="s">
        <v>132</v>
      </c>
      <c r="V40" s="166" t="s">
        <v>132</v>
      </c>
      <c r="W40" s="167" t="s">
        <v>132</v>
      </c>
      <c r="X40" s="119" t="s">
        <v>132</v>
      </c>
      <c r="Y40" s="120" t="s">
        <v>132</v>
      </c>
      <c r="Z40" s="101"/>
      <c r="AA40" s="101"/>
      <c r="AB40" s="101"/>
      <c r="AC40" s="101"/>
      <c r="AD40" s="101"/>
      <c r="AE40" s="101"/>
      <c r="AF40" s="101"/>
      <c r="AG40" s="101"/>
      <c r="AH40" s="136"/>
      <c r="AI40" s="180"/>
      <c r="AK40" s="1"/>
      <c r="AL40" s="1"/>
      <c r="AM40" s="1"/>
    </row>
    <row r="41" spans="2:39" ht="24.75" customHeight="1">
      <c r="B41" s="183"/>
      <c r="C41" s="149"/>
      <c r="D41" s="141"/>
      <c r="E41" s="146"/>
      <c r="F41" s="99"/>
      <c r="G41" s="97"/>
      <c r="H41" s="99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168" t="s">
        <v>132</v>
      </c>
      <c r="V41" s="169" t="s">
        <v>132</v>
      </c>
      <c r="W41" s="170" t="s">
        <v>132</v>
      </c>
      <c r="X41" s="121" t="s">
        <v>132</v>
      </c>
      <c r="Y41" s="122" t="s">
        <v>132</v>
      </c>
      <c r="Z41" s="98"/>
      <c r="AA41" s="98"/>
      <c r="AB41" s="98"/>
      <c r="AC41" s="98"/>
      <c r="AD41" s="98"/>
      <c r="AE41" s="98"/>
      <c r="AF41" s="98"/>
      <c r="AG41" s="98"/>
      <c r="AH41" s="137"/>
      <c r="AI41" s="182"/>
      <c r="AK41" s="1"/>
      <c r="AL41" s="1"/>
      <c r="AM41" s="1"/>
    </row>
    <row r="42" spans="2:39" ht="17.25" customHeight="1">
      <c r="B42" s="183"/>
      <c r="C42" s="149"/>
      <c r="D42" s="141"/>
      <c r="E42" s="146"/>
      <c r="F42" s="99"/>
      <c r="G42" s="97"/>
      <c r="H42" s="99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165" t="s">
        <v>132</v>
      </c>
      <c r="V42" s="166" t="s">
        <v>132</v>
      </c>
      <c r="W42" s="167" t="s">
        <v>132</v>
      </c>
      <c r="X42" s="119" t="s">
        <v>132</v>
      </c>
      <c r="Y42" s="120" t="s">
        <v>132</v>
      </c>
      <c r="Z42" s="101"/>
      <c r="AA42" s="101"/>
      <c r="AB42" s="101"/>
      <c r="AC42" s="101"/>
      <c r="AD42" s="101"/>
      <c r="AE42" s="101"/>
      <c r="AF42" s="101"/>
      <c r="AG42" s="101"/>
      <c r="AH42" s="136"/>
      <c r="AI42" s="180"/>
      <c r="AK42" s="1"/>
      <c r="AL42" s="1"/>
      <c r="AM42" s="1"/>
    </row>
    <row r="43" spans="2:39" ht="24.75" customHeight="1">
      <c r="B43" s="183"/>
      <c r="C43" s="149"/>
      <c r="D43" s="141"/>
      <c r="E43" s="2"/>
      <c r="F43" s="99"/>
      <c r="G43" s="97"/>
      <c r="H43" s="99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168" t="s">
        <v>132</v>
      </c>
      <c r="V43" s="169" t="s">
        <v>132</v>
      </c>
      <c r="W43" s="170" t="s">
        <v>132</v>
      </c>
      <c r="X43" s="121" t="s">
        <v>132</v>
      </c>
      <c r="Y43" s="122" t="s">
        <v>132</v>
      </c>
      <c r="Z43" s="98"/>
      <c r="AA43" s="98"/>
      <c r="AB43" s="98"/>
      <c r="AC43" s="98"/>
      <c r="AD43" s="98"/>
      <c r="AE43" s="98"/>
      <c r="AF43" s="98"/>
      <c r="AG43" s="98"/>
      <c r="AH43" s="137"/>
      <c r="AI43" s="182"/>
      <c r="AK43" s="1"/>
      <c r="AL43" s="1"/>
      <c r="AM43" s="1"/>
    </row>
    <row r="44" spans="2:39" ht="17.25" customHeight="1">
      <c r="B44" s="183"/>
      <c r="C44" s="149"/>
      <c r="D44" s="141"/>
      <c r="E44" s="2"/>
      <c r="F44" s="99"/>
      <c r="G44" s="97"/>
      <c r="H44" s="99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165" t="s">
        <v>132</v>
      </c>
      <c r="V44" s="166" t="s">
        <v>132</v>
      </c>
      <c r="W44" s="167" t="s">
        <v>132</v>
      </c>
      <c r="X44" s="119" t="s">
        <v>132</v>
      </c>
      <c r="Y44" s="120" t="s">
        <v>132</v>
      </c>
      <c r="Z44" s="101"/>
      <c r="AA44" s="101"/>
      <c r="AB44" s="101"/>
      <c r="AC44" s="101"/>
      <c r="AD44" s="101"/>
      <c r="AE44" s="101"/>
      <c r="AF44" s="101"/>
      <c r="AG44" s="101"/>
      <c r="AH44" s="136"/>
      <c r="AI44" s="180"/>
      <c r="AK44" s="1"/>
      <c r="AL44" s="1"/>
      <c r="AM44" s="1"/>
    </row>
    <row r="45" spans="2:39" ht="24.75" customHeight="1">
      <c r="B45" s="183"/>
      <c r="C45" s="149"/>
      <c r="D45" s="141"/>
      <c r="E45" s="146"/>
      <c r="F45" s="99"/>
      <c r="G45" s="97"/>
      <c r="H45" s="99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168" t="s">
        <v>132</v>
      </c>
      <c r="V45" s="169" t="s">
        <v>132</v>
      </c>
      <c r="W45" s="170" t="s">
        <v>132</v>
      </c>
      <c r="X45" s="121" t="s">
        <v>132</v>
      </c>
      <c r="Y45" s="122" t="s">
        <v>132</v>
      </c>
      <c r="Z45" s="98"/>
      <c r="AA45" s="98"/>
      <c r="AB45" s="98"/>
      <c r="AC45" s="98"/>
      <c r="AD45" s="98"/>
      <c r="AE45" s="98"/>
      <c r="AF45" s="98"/>
      <c r="AG45" s="98"/>
      <c r="AH45" s="137"/>
      <c r="AI45" s="182"/>
      <c r="AK45" s="1"/>
      <c r="AL45" s="1"/>
      <c r="AM45" s="1"/>
    </row>
    <row r="46" spans="2:39" ht="17.25" customHeight="1">
      <c r="B46" s="183"/>
      <c r="C46" s="149"/>
      <c r="D46" s="141"/>
      <c r="E46" s="146"/>
      <c r="F46" s="99"/>
      <c r="G46" s="97"/>
      <c r="H46" s="99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165" t="s">
        <v>132</v>
      </c>
      <c r="V46" s="166" t="s">
        <v>132</v>
      </c>
      <c r="W46" s="167" t="s">
        <v>132</v>
      </c>
      <c r="X46" s="119" t="s">
        <v>132</v>
      </c>
      <c r="Y46" s="120" t="s">
        <v>132</v>
      </c>
      <c r="Z46" s="101"/>
      <c r="AA46" s="101"/>
      <c r="AB46" s="101"/>
      <c r="AC46" s="101"/>
      <c r="AD46" s="101"/>
      <c r="AE46" s="101"/>
      <c r="AF46" s="101"/>
      <c r="AG46" s="101"/>
      <c r="AH46" s="136"/>
      <c r="AI46" s="180"/>
      <c r="AK46" s="1"/>
      <c r="AL46" s="1"/>
      <c r="AM46" s="1"/>
    </row>
    <row r="47" spans="2:39" ht="24.75" customHeight="1">
      <c r="B47" s="183"/>
      <c r="C47" s="149"/>
      <c r="D47" s="141"/>
      <c r="E47" s="2"/>
      <c r="F47" s="99"/>
      <c r="G47" s="97"/>
      <c r="H47" s="99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168" t="s">
        <v>132</v>
      </c>
      <c r="V47" s="169" t="s">
        <v>132</v>
      </c>
      <c r="W47" s="170" t="s">
        <v>132</v>
      </c>
      <c r="X47" s="121" t="s">
        <v>132</v>
      </c>
      <c r="Y47" s="122" t="s">
        <v>132</v>
      </c>
      <c r="Z47" s="98"/>
      <c r="AA47" s="98"/>
      <c r="AB47" s="98"/>
      <c r="AC47" s="98"/>
      <c r="AD47" s="98"/>
      <c r="AE47" s="98"/>
      <c r="AF47" s="98"/>
      <c r="AG47" s="98"/>
      <c r="AH47" s="137"/>
      <c r="AI47" s="182"/>
      <c r="AK47" s="1"/>
      <c r="AL47" s="1"/>
      <c r="AM47" s="1"/>
    </row>
    <row r="48" spans="2:39" ht="17.25" customHeight="1">
      <c r="B48" s="183"/>
      <c r="C48" s="149"/>
      <c r="D48" s="141"/>
      <c r="E48" s="2"/>
      <c r="F48" s="99"/>
      <c r="G48" s="97"/>
      <c r="H48" s="99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165" t="s">
        <v>132</v>
      </c>
      <c r="V48" s="166" t="s">
        <v>132</v>
      </c>
      <c r="W48" s="167" t="s">
        <v>132</v>
      </c>
      <c r="X48" s="119" t="s">
        <v>132</v>
      </c>
      <c r="Y48" s="120" t="s">
        <v>132</v>
      </c>
      <c r="Z48" s="101"/>
      <c r="AA48" s="101"/>
      <c r="AB48" s="101"/>
      <c r="AC48" s="101"/>
      <c r="AD48" s="101"/>
      <c r="AE48" s="101"/>
      <c r="AF48" s="101"/>
      <c r="AG48" s="101"/>
      <c r="AH48" s="136"/>
      <c r="AI48" s="180"/>
      <c r="AK48" s="1"/>
      <c r="AL48" s="1"/>
      <c r="AM48" s="1"/>
    </row>
    <row r="49" spans="2:39" ht="24.75" customHeight="1">
      <c r="B49" s="183"/>
      <c r="C49" s="149"/>
      <c r="D49" s="141"/>
      <c r="E49" s="146"/>
      <c r="F49" s="99"/>
      <c r="G49" s="97"/>
      <c r="H49" s="99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168" t="s">
        <v>132</v>
      </c>
      <c r="V49" s="169" t="s">
        <v>132</v>
      </c>
      <c r="W49" s="170" t="s">
        <v>132</v>
      </c>
      <c r="X49" s="121" t="s">
        <v>132</v>
      </c>
      <c r="Y49" s="121" t="s">
        <v>132</v>
      </c>
      <c r="Z49" s="98"/>
      <c r="AA49" s="98"/>
      <c r="AB49" s="98"/>
      <c r="AC49" s="98"/>
      <c r="AD49" s="98"/>
      <c r="AE49" s="98"/>
      <c r="AF49" s="98"/>
      <c r="AG49" s="98"/>
      <c r="AH49" s="137"/>
      <c r="AI49" s="182"/>
      <c r="AK49" s="1"/>
      <c r="AL49" s="1"/>
      <c r="AM49" s="1"/>
    </row>
    <row r="50" spans="2:39" ht="17.25" customHeight="1">
      <c r="B50" s="183"/>
      <c r="C50" s="150" t="str">
        <f>IF(mCotaRN="","",mCotaRN-(COUNTA(C21:C49)+1)*5)</f>
        <v/>
      </c>
      <c r="D50" s="141"/>
      <c r="E50" s="146"/>
      <c r="F50" s="99"/>
      <c r="G50" s="97"/>
      <c r="H50" s="99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165" t="s">
        <v>132</v>
      </c>
      <c r="V50" s="166" t="s">
        <v>132</v>
      </c>
      <c r="W50" s="167" t="s">
        <v>132</v>
      </c>
      <c r="X50" s="119" t="s">
        <v>132</v>
      </c>
      <c r="Y50" s="119" t="s">
        <v>132</v>
      </c>
      <c r="Z50" s="101"/>
      <c r="AA50" s="101"/>
      <c r="AB50" s="101"/>
      <c r="AC50" s="101"/>
      <c r="AD50" s="101"/>
      <c r="AE50" s="101"/>
      <c r="AF50" s="101"/>
      <c r="AG50" s="101"/>
      <c r="AH50" s="136"/>
      <c r="AI50" s="180"/>
      <c r="AK50" s="1"/>
      <c r="AL50" s="1"/>
      <c r="AM50" s="1"/>
    </row>
    <row r="51" spans="2:39" ht="24.75" customHeight="1">
      <c r="B51" s="183"/>
      <c r="C51" s="155"/>
      <c r="D51" s="141"/>
      <c r="E51" s="156"/>
      <c r="F51" s="99"/>
      <c r="G51" s="97"/>
      <c r="H51" s="99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168" t="s">
        <v>132</v>
      </c>
      <c r="V51" s="169" t="s">
        <v>132</v>
      </c>
      <c r="W51" s="170" t="s">
        <v>132</v>
      </c>
      <c r="X51" s="121" t="s">
        <v>132</v>
      </c>
      <c r="Y51" s="121" t="s">
        <v>132</v>
      </c>
      <c r="Z51" s="96"/>
      <c r="AA51" s="98"/>
      <c r="AB51" s="98"/>
      <c r="AC51" s="98"/>
      <c r="AD51" s="98"/>
      <c r="AE51" s="98"/>
      <c r="AF51" s="98"/>
      <c r="AG51" s="98"/>
      <c r="AH51" s="137"/>
      <c r="AI51" s="182"/>
      <c r="AK51" s="1"/>
      <c r="AL51" s="1"/>
      <c r="AM51" s="1"/>
    </row>
    <row r="52" spans="2:39" ht="17.25" customHeight="1">
      <c r="B52" s="183"/>
      <c r="C52" s="155"/>
      <c r="D52" s="141"/>
      <c r="E52" s="156"/>
      <c r="F52" s="99"/>
      <c r="G52" s="97"/>
      <c r="H52" s="99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165" t="s">
        <v>132</v>
      </c>
      <c r="V52" s="166" t="s">
        <v>132</v>
      </c>
      <c r="W52" s="167" t="s">
        <v>132</v>
      </c>
      <c r="X52" s="119" t="s">
        <v>132</v>
      </c>
      <c r="Y52" s="119" t="s">
        <v>132</v>
      </c>
      <c r="Z52" s="161"/>
      <c r="AA52" s="101"/>
      <c r="AB52" s="101"/>
      <c r="AC52" s="101"/>
      <c r="AD52" s="101"/>
      <c r="AE52" s="101"/>
      <c r="AF52" s="101"/>
      <c r="AG52" s="101"/>
      <c r="AH52" s="136"/>
      <c r="AI52" s="180"/>
      <c r="AK52" s="1"/>
      <c r="AL52" s="1"/>
      <c r="AM52" s="1"/>
    </row>
    <row r="53" spans="2:39" ht="24.75" customHeight="1">
      <c r="B53" s="183"/>
      <c r="C53" s="155"/>
      <c r="D53" s="141"/>
      <c r="E53" s="146"/>
      <c r="F53" s="99"/>
      <c r="G53" s="97"/>
      <c r="H53" s="99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168" t="s">
        <v>132</v>
      </c>
      <c r="V53" s="169" t="s">
        <v>132</v>
      </c>
      <c r="W53" s="170" t="s">
        <v>132</v>
      </c>
      <c r="X53" s="121" t="s">
        <v>132</v>
      </c>
      <c r="Y53" s="121" t="s">
        <v>132</v>
      </c>
      <c r="Z53" s="97"/>
      <c r="AA53" s="97"/>
      <c r="AB53" s="97"/>
      <c r="AC53" s="97"/>
      <c r="AD53" s="97"/>
      <c r="AE53" s="97"/>
      <c r="AF53" s="97"/>
      <c r="AG53" s="97"/>
      <c r="AH53" s="2"/>
      <c r="AI53" s="178"/>
      <c r="AK53" s="1"/>
      <c r="AL53" s="1"/>
      <c r="AM53" s="1"/>
    </row>
    <row r="54" spans="2:39" ht="17.25" customHeight="1">
      <c r="B54" s="183"/>
      <c r="C54" s="155"/>
      <c r="D54" s="141"/>
      <c r="E54" s="146"/>
      <c r="F54" s="99"/>
      <c r="G54" s="97"/>
      <c r="H54" s="99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165" t="s">
        <v>132</v>
      </c>
      <c r="V54" s="166" t="s">
        <v>132</v>
      </c>
      <c r="W54" s="167" t="s">
        <v>132</v>
      </c>
      <c r="X54" s="119" t="s">
        <v>132</v>
      </c>
      <c r="Y54" s="119" t="s">
        <v>132</v>
      </c>
      <c r="Z54" s="97"/>
      <c r="AA54" s="97"/>
      <c r="AB54" s="97"/>
      <c r="AC54" s="97"/>
      <c r="AD54" s="97"/>
      <c r="AE54" s="97"/>
      <c r="AF54" s="97"/>
      <c r="AG54" s="97"/>
      <c r="AH54" s="2"/>
      <c r="AI54" s="178"/>
      <c r="AK54" s="1"/>
      <c r="AL54" s="1"/>
      <c r="AM54" s="1"/>
    </row>
    <row r="55" spans="2:39" ht="24.75" customHeight="1">
      <c r="B55" s="183"/>
      <c r="C55" s="149"/>
      <c r="D55" s="141"/>
      <c r="E55" s="2"/>
      <c r="F55" s="99"/>
      <c r="G55" s="97"/>
      <c r="H55" s="99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168" t="s">
        <v>132</v>
      </c>
      <c r="V55" s="169" t="s">
        <v>132</v>
      </c>
      <c r="W55" s="170" t="s">
        <v>132</v>
      </c>
      <c r="X55" s="121" t="s">
        <v>132</v>
      </c>
      <c r="Y55" s="121" t="s">
        <v>132</v>
      </c>
      <c r="Z55" s="98"/>
      <c r="AA55" s="98"/>
      <c r="AB55" s="98"/>
      <c r="AC55" s="98"/>
      <c r="AD55" s="98"/>
      <c r="AE55" s="98"/>
      <c r="AF55" s="98"/>
      <c r="AG55" s="98"/>
      <c r="AH55" s="137"/>
      <c r="AI55" s="182"/>
      <c r="AK55" s="1"/>
      <c r="AL55" s="1"/>
      <c r="AM55" s="1"/>
    </row>
    <row r="56" spans="2:39" ht="17.25" customHeight="1">
      <c r="B56" s="183"/>
      <c r="C56" s="149"/>
      <c r="D56" s="141"/>
      <c r="E56" s="2"/>
      <c r="F56" s="99"/>
      <c r="G56" s="97"/>
      <c r="H56" s="99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165" t="s">
        <v>132</v>
      </c>
      <c r="V56" s="166" t="s">
        <v>132</v>
      </c>
      <c r="W56" s="167" t="s">
        <v>132</v>
      </c>
      <c r="X56" s="119" t="s">
        <v>132</v>
      </c>
      <c r="Y56" s="119" t="s">
        <v>132</v>
      </c>
      <c r="Z56" s="101"/>
      <c r="AA56" s="101"/>
      <c r="AB56" s="101"/>
      <c r="AC56" s="101"/>
      <c r="AD56" s="101"/>
      <c r="AE56" s="101"/>
      <c r="AF56" s="101"/>
      <c r="AG56" s="101"/>
      <c r="AH56" s="136"/>
      <c r="AI56" s="180"/>
      <c r="AK56" s="1"/>
      <c r="AL56" s="1"/>
      <c r="AM56" s="1"/>
    </row>
    <row r="57" spans="2:39" ht="24.75" customHeight="1">
      <c r="B57" s="183"/>
      <c r="C57" s="149"/>
      <c r="D57" s="141"/>
      <c r="E57" s="146"/>
      <c r="F57" s="99"/>
      <c r="G57" s="97"/>
      <c r="H57" s="99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168" t="s">
        <v>132</v>
      </c>
      <c r="V57" s="169" t="s">
        <v>132</v>
      </c>
      <c r="W57" s="170" t="s">
        <v>132</v>
      </c>
      <c r="X57" s="121" t="s">
        <v>132</v>
      </c>
      <c r="Y57" s="121" t="s">
        <v>132</v>
      </c>
      <c r="Z57" s="98"/>
      <c r="AA57" s="98"/>
      <c r="AB57" s="98"/>
      <c r="AC57" s="98"/>
      <c r="AD57" s="98"/>
      <c r="AE57" s="98"/>
      <c r="AF57" s="98"/>
      <c r="AG57" s="98"/>
      <c r="AH57" s="137"/>
      <c r="AI57" s="182"/>
      <c r="AK57" s="1"/>
      <c r="AL57" s="1"/>
      <c r="AM57" s="1"/>
    </row>
    <row r="58" spans="2:39" ht="17.25" customHeight="1">
      <c r="B58" s="183"/>
      <c r="C58" s="149"/>
      <c r="D58" s="141"/>
      <c r="E58" s="146"/>
      <c r="F58" s="99"/>
      <c r="G58" s="97"/>
      <c r="H58" s="99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165" t="s">
        <v>132</v>
      </c>
      <c r="V58" s="166" t="s">
        <v>132</v>
      </c>
      <c r="W58" s="167" t="s">
        <v>132</v>
      </c>
      <c r="X58" s="119" t="s">
        <v>132</v>
      </c>
      <c r="Y58" s="119" t="s">
        <v>132</v>
      </c>
      <c r="Z58" s="101"/>
      <c r="AA58" s="101"/>
      <c r="AB58" s="101"/>
      <c r="AC58" s="101"/>
      <c r="AD58" s="101"/>
      <c r="AE58" s="101"/>
      <c r="AF58" s="101"/>
      <c r="AG58" s="101"/>
      <c r="AH58" s="136"/>
      <c r="AI58" s="180"/>
      <c r="AK58" s="1"/>
      <c r="AL58" s="1"/>
      <c r="AM58" s="1"/>
    </row>
    <row r="59" spans="2:39" ht="24.75" customHeight="1">
      <c r="B59" s="183"/>
      <c r="C59" s="149"/>
      <c r="D59" s="141"/>
      <c r="E59" s="2"/>
      <c r="F59" s="99"/>
      <c r="G59" s="97"/>
      <c r="H59" s="99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168" t="s">
        <v>132</v>
      </c>
      <c r="V59" s="169" t="s">
        <v>132</v>
      </c>
      <c r="W59" s="170" t="s">
        <v>132</v>
      </c>
      <c r="X59" s="121" t="s">
        <v>132</v>
      </c>
      <c r="Y59" s="121" t="s">
        <v>132</v>
      </c>
      <c r="Z59" s="96"/>
      <c r="AA59" s="98"/>
      <c r="AB59" s="98"/>
      <c r="AC59" s="98"/>
      <c r="AD59" s="98"/>
      <c r="AE59" s="98"/>
      <c r="AF59" s="98"/>
      <c r="AG59" s="98"/>
      <c r="AH59" s="137"/>
      <c r="AI59" s="182"/>
      <c r="AK59" s="1"/>
      <c r="AL59" s="1"/>
      <c r="AM59" s="1"/>
    </row>
    <row r="60" spans="2:39" ht="17.25" customHeight="1">
      <c r="B60" s="183"/>
      <c r="C60" s="155" t="str">
        <f>IF(mCotaRN="","",mCotaRN-18)</f>
        <v/>
      </c>
      <c r="D60" s="141"/>
      <c r="E60" s="2"/>
      <c r="F60" s="99"/>
      <c r="G60" s="97"/>
      <c r="H60" s="99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165" t="s">
        <v>132</v>
      </c>
      <c r="V60" s="166" t="s">
        <v>132</v>
      </c>
      <c r="W60" s="167" t="s">
        <v>132</v>
      </c>
      <c r="X60" s="119" t="s">
        <v>132</v>
      </c>
      <c r="Y60" s="119" t="s">
        <v>132</v>
      </c>
      <c r="Z60" s="99"/>
      <c r="AA60" s="97"/>
      <c r="AB60" s="97"/>
      <c r="AC60" s="97"/>
      <c r="AD60" s="97"/>
      <c r="AE60" s="97"/>
      <c r="AF60" s="97"/>
      <c r="AG60" s="97"/>
      <c r="AH60" s="2"/>
      <c r="AI60" s="178"/>
      <c r="AK60" s="1"/>
      <c r="AL60" s="1"/>
      <c r="AM60" s="1"/>
    </row>
    <row r="61" spans="2:39" ht="15.75" customHeight="1">
      <c r="B61" s="184" t="s">
        <v>29</v>
      </c>
      <c r="C61" s="426"/>
      <c r="D61" s="426"/>
      <c r="E61" s="426"/>
      <c r="F61" s="426"/>
      <c r="G61" s="426"/>
      <c r="H61" s="426"/>
      <c r="I61" s="426"/>
      <c r="J61" s="426"/>
      <c r="K61" s="426"/>
      <c r="L61" s="426"/>
      <c r="M61" s="426"/>
      <c r="N61" s="426"/>
      <c r="O61" s="426"/>
      <c r="P61" s="426"/>
      <c r="Q61" s="426"/>
      <c r="R61" s="426"/>
      <c r="S61" s="426"/>
      <c r="T61" s="426"/>
      <c r="U61" s="426"/>
      <c r="V61" s="426"/>
      <c r="W61" s="426"/>
      <c r="X61" s="426"/>
      <c r="Y61" s="427"/>
      <c r="Z61" s="130"/>
      <c r="AA61" s="143"/>
      <c r="AB61" s="143"/>
      <c r="AC61" s="143"/>
      <c r="AD61" s="143"/>
      <c r="AE61" s="143"/>
      <c r="AF61" s="143"/>
      <c r="AG61" s="143"/>
      <c r="AH61" s="143"/>
      <c r="AI61" s="185"/>
    </row>
    <row r="62" spans="2:39" ht="21" customHeight="1">
      <c r="B62" s="186"/>
      <c r="C62" s="428"/>
      <c r="D62" s="428"/>
      <c r="E62" s="428"/>
      <c r="F62" s="428"/>
      <c r="G62" s="428"/>
      <c r="H62" s="428"/>
      <c r="I62" s="428"/>
      <c r="J62" s="428"/>
      <c r="K62" s="428"/>
      <c r="L62" s="428"/>
      <c r="M62" s="428"/>
      <c r="N62" s="428"/>
      <c r="O62" s="428"/>
      <c r="P62" s="428"/>
      <c r="Q62" s="428"/>
      <c r="R62" s="428"/>
      <c r="S62" s="428"/>
      <c r="T62" s="428"/>
      <c r="U62" s="428"/>
      <c r="V62" s="428"/>
      <c r="W62" s="428"/>
      <c r="X62" s="428"/>
      <c r="Y62" s="429"/>
      <c r="Z62" s="138"/>
      <c r="AA62" s="131"/>
      <c r="AB62" s="131"/>
      <c r="AC62" s="131"/>
      <c r="AD62" s="131"/>
      <c r="AE62" s="131"/>
      <c r="AF62" s="131"/>
      <c r="AG62" s="131"/>
      <c r="AH62" s="131"/>
      <c r="AI62" s="187"/>
    </row>
    <row r="63" spans="2:39" ht="21" customHeight="1">
      <c r="B63" s="186"/>
      <c r="C63" s="428"/>
      <c r="D63" s="428"/>
      <c r="E63" s="428"/>
      <c r="F63" s="428"/>
      <c r="G63" s="428"/>
      <c r="H63" s="428"/>
      <c r="I63" s="428"/>
      <c r="J63" s="428"/>
      <c r="K63" s="428"/>
      <c r="L63" s="428"/>
      <c r="M63" s="428"/>
      <c r="N63" s="428"/>
      <c r="O63" s="428"/>
      <c r="P63" s="428"/>
      <c r="Q63" s="428"/>
      <c r="R63" s="428"/>
      <c r="S63" s="428"/>
      <c r="T63" s="428"/>
      <c r="U63" s="428"/>
      <c r="V63" s="428"/>
      <c r="W63" s="428"/>
      <c r="X63" s="428"/>
      <c r="Y63" s="429"/>
      <c r="Z63" s="138"/>
      <c r="AA63" s="131"/>
      <c r="AB63" s="131"/>
      <c r="AC63" s="131"/>
      <c r="AD63" s="131"/>
      <c r="AE63" s="131"/>
      <c r="AF63" s="131"/>
      <c r="AG63" s="131"/>
      <c r="AH63" s="131"/>
      <c r="AI63" s="187"/>
    </row>
    <row r="64" spans="2:39" ht="15" customHeight="1">
      <c r="B64" s="186"/>
      <c r="C64" s="428"/>
      <c r="D64" s="428"/>
      <c r="E64" s="428"/>
      <c r="F64" s="428"/>
      <c r="G64" s="428"/>
      <c r="H64" s="428"/>
      <c r="I64" s="428"/>
      <c r="J64" s="428"/>
      <c r="K64" s="428"/>
      <c r="L64" s="428"/>
      <c r="M64" s="428"/>
      <c r="N64" s="428"/>
      <c r="O64" s="428"/>
      <c r="P64" s="428"/>
      <c r="Q64" s="428"/>
      <c r="R64" s="428"/>
      <c r="S64" s="428"/>
      <c r="T64" s="428"/>
      <c r="U64" s="428"/>
      <c r="V64" s="428"/>
      <c r="W64" s="428"/>
      <c r="X64" s="428"/>
      <c r="Y64" s="429"/>
      <c r="Z64" s="424" t="s">
        <v>169</v>
      </c>
      <c r="AA64" s="424"/>
      <c r="AB64" s="424"/>
      <c r="AC64" s="424"/>
      <c r="AD64" s="424"/>
      <c r="AE64" s="424"/>
      <c r="AF64" s="424"/>
      <c r="AG64" s="424"/>
      <c r="AH64" s="424"/>
      <c r="AI64" s="425"/>
    </row>
    <row r="65" spans="2:39" ht="3.75" customHeight="1">
      <c r="B65" s="186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32"/>
      <c r="Y65" s="132"/>
      <c r="Z65" s="158"/>
      <c r="AA65" s="158"/>
      <c r="AB65" s="158"/>
      <c r="AC65" s="158"/>
      <c r="AD65" s="158"/>
      <c r="AE65" s="158"/>
      <c r="AF65" s="158"/>
      <c r="AG65" s="158"/>
      <c r="AH65" s="158"/>
      <c r="AI65" s="188"/>
    </row>
    <row r="66" spans="2:39" s="2" customFormat="1" ht="13.5" customHeight="1">
      <c r="B66" s="189"/>
      <c r="C66" s="347" t="s">
        <v>164</v>
      </c>
      <c r="D66" s="348"/>
      <c r="E66" s="348"/>
      <c r="F66" s="348"/>
      <c r="G66" s="348"/>
      <c r="H66" s="348"/>
      <c r="I66" s="348"/>
      <c r="J66" s="348"/>
      <c r="K66" s="348"/>
      <c r="L66" s="348"/>
      <c r="M66" s="349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AI66" s="178"/>
    </row>
    <row r="67" spans="2:39" ht="13.5" customHeight="1">
      <c r="B67" s="189"/>
      <c r="C67" s="347" t="s">
        <v>159</v>
      </c>
      <c r="D67" s="348"/>
      <c r="E67" s="348"/>
      <c r="F67" s="349"/>
      <c r="G67" s="152" t="s">
        <v>154</v>
      </c>
      <c r="H67" s="350" t="s">
        <v>137</v>
      </c>
      <c r="I67" s="350"/>
      <c r="J67" s="350"/>
      <c r="K67" s="350"/>
      <c r="L67" s="350"/>
      <c r="M67" s="350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347" t="s">
        <v>151</v>
      </c>
      <c r="Y67" s="348"/>
      <c r="Z67" s="348"/>
      <c r="AA67" s="348"/>
      <c r="AB67" s="348"/>
      <c r="AC67" s="348"/>
      <c r="AD67" s="348"/>
      <c r="AE67" s="348"/>
      <c r="AF67" s="348"/>
      <c r="AG67" s="348"/>
      <c r="AH67" s="349"/>
      <c r="AI67" s="178"/>
    </row>
    <row r="68" spans="2:39" ht="13.5" customHeight="1">
      <c r="B68" s="189"/>
      <c r="C68" s="358" t="s">
        <v>160</v>
      </c>
      <c r="D68" s="358"/>
      <c r="E68" s="358"/>
      <c r="F68" s="358"/>
      <c r="G68" s="154" t="s">
        <v>155</v>
      </c>
      <c r="H68" s="374" t="s">
        <v>132</v>
      </c>
      <c r="I68" s="374"/>
      <c r="J68" s="374"/>
      <c r="K68" s="374" t="s">
        <v>132</v>
      </c>
      <c r="L68" s="374"/>
      <c r="M68" s="374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350" t="s">
        <v>1</v>
      </c>
      <c r="Y68" s="350"/>
      <c r="Z68" s="350" t="s">
        <v>152</v>
      </c>
      <c r="AA68" s="350"/>
      <c r="AB68" s="350"/>
      <c r="AC68" s="373" t="s">
        <v>166</v>
      </c>
      <c r="AD68" s="350"/>
      <c r="AE68" s="350"/>
      <c r="AF68" s="373" t="s">
        <v>165</v>
      </c>
      <c r="AG68" s="373"/>
      <c r="AH68" s="373"/>
      <c r="AI68" s="178"/>
    </row>
    <row r="69" spans="2:39" ht="13.5" customHeight="1">
      <c r="B69" s="190"/>
      <c r="C69" s="358" t="s">
        <v>161</v>
      </c>
      <c r="D69" s="358"/>
      <c r="E69" s="358"/>
      <c r="F69" s="358"/>
      <c r="G69" s="154" t="s">
        <v>156</v>
      </c>
      <c r="H69" s="374" t="s">
        <v>132</v>
      </c>
      <c r="I69" s="374"/>
      <c r="J69" s="374"/>
      <c r="K69" s="374" t="s">
        <v>132</v>
      </c>
      <c r="L69" s="374"/>
      <c r="M69" s="374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350"/>
      <c r="Y69" s="350"/>
      <c r="Z69" s="350"/>
      <c r="AA69" s="350"/>
      <c r="AB69" s="350"/>
      <c r="AC69" s="350"/>
      <c r="AD69" s="350"/>
      <c r="AE69" s="350"/>
      <c r="AF69" s="373"/>
      <c r="AG69" s="373"/>
      <c r="AH69" s="373"/>
      <c r="AI69" s="178"/>
    </row>
    <row r="70" spans="2:39" ht="13.5" customHeight="1">
      <c r="B70" s="190"/>
      <c r="C70" s="358" t="s">
        <v>162</v>
      </c>
      <c r="D70" s="358"/>
      <c r="E70" s="358"/>
      <c r="F70" s="358"/>
      <c r="G70" s="154" t="s">
        <v>157</v>
      </c>
      <c r="H70" s="374" t="s">
        <v>132</v>
      </c>
      <c r="I70" s="374"/>
      <c r="J70" s="374"/>
      <c r="K70" s="374" t="s">
        <v>132</v>
      </c>
      <c r="L70" s="374"/>
      <c r="M70" s="374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374" t="s">
        <v>132</v>
      </c>
      <c r="Y70" s="374"/>
      <c r="Z70" s="374" t="s">
        <v>132</v>
      </c>
      <c r="AA70" s="374"/>
      <c r="AB70" s="374"/>
      <c r="AC70" s="310" t="s">
        <v>132</v>
      </c>
      <c r="AD70" s="311"/>
      <c r="AE70" s="312"/>
      <c r="AF70" s="310" t="s">
        <v>132</v>
      </c>
      <c r="AG70" s="311"/>
      <c r="AH70" s="312"/>
      <c r="AI70" s="178"/>
    </row>
    <row r="71" spans="2:39" ht="13.5" customHeight="1">
      <c r="B71" s="190"/>
      <c r="C71" s="358" t="s">
        <v>142</v>
      </c>
      <c r="D71" s="358"/>
      <c r="E71" s="358"/>
      <c r="F71" s="358"/>
      <c r="G71" s="154" t="s">
        <v>158</v>
      </c>
      <c r="H71" s="374" t="s">
        <v>132</v>
      </c>
      <c r="I71" s="374"/>
      <c r="J71" s="374"/>
      <c r="K71" s="374" t="s">
        <v>132</v>
      </c>
      <c r="L71" s="374"/>
      <c r="M71" s="374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374" t="s">
        <v>132</v>
      </c>
      <c r="Y71" s="374"/>
      <c r="Z71" s="374" t="s">
        <v>132</v>
      </c>
      <c r="AA71" s="374"/>
      <c r="AB71" s="374"/>
      <c r="AC71" s="310" t="s">
        <v>132</v>
      </c>
      <c r="AD71" s="311"/>
      <c r="AE71" s="312"/>
      <c r="AF71" s="310" t="s">
        <v>132</v>
      </c>
      <c r="AG71" s="311"/>
      <c r="AH71" s="312"/>
      <c r="AI71" s="178"/>
    </row>
    <row r="72" spans="2:39" ht="13.5" customHeight="1">
      <c r="B72" s="190"/>
      <c r="C72" s="358" t="s">
        <v>11</v>
      </c>
      <c r="D72" s="358"/>
      <c r="E72" s="358"/>
      <c r="F72" s="358"/>
      <c r="G72" s="154" t="s">
        <v>157</v>
      </c>
      <c r="H72" s="310" t="s">
        <v>132</v>
      </c>
      <c r="I72" s="311"/>
      <c r="J72" s="311"/>
      <c r="K72" s="430" t="s">
        <v>163</v>
      </c>
      <c r="L72" s="430"/>
      <c r="M72" s="431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374" t="s">
        <v>132</v>
      </c>
      <c r="Y72" s="374"/>
      <c r="Z72" s="374" t="s">
        <v>132</v>
      </c>
      <c r="AA72" s="374"/>
      <c r="AB72" s="374"/>
      <c r="AC72" s="310" t="s">
        <v>132</v>
      </c>
      <c r="AD72" s="311"/>
      <c r="AE72" s="312"/>
      <c r="AF72" s="310" t="s">
        <v>132</v>
      </c>
      <c r="AG72" s="311"/>
      <c r="AH72" s="312"/>
      <c r="AI72" s="178"/>
    </row>
    <row r="73" spans="2:39" ht="3.75" customHeight="1">
      <c r="B73" s="191"/>
      <c r="C73" s="2"/>
      <c r="D73" s="2"/>
      <c r="E73" s="2"/>
      <c r="F73" s="2"/>
      <c r="G73" s="132"/>
      <c r="H73" s="132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31"/>
      <c r="AA73" s="131"/>
      <c r="AB73" s="131"/>
      <c r="AC73" s="131"/>
      <c r="AD73" s="131"/>
      <c r="AE73" s="131"/>
      <c r="AF73" s="144"/>
      <c r="AG73" s="144"/>
      <c r="AH73" s="144"/>
      <c r="AI73" s="187"/>
    </row>
    <row r="74" spans="2:39" ht="21" customHeight="1">
      <c r="B74" s="366" t="s">
        <v>188</v>
      </c>
      <c r="C74" s="367"/>
      <c r="D74" s="368" t="s">
        <v>189</v>
      </c>
      <c r="E74" s="369"/>
      <c r="F74" s="369"/>
      <c r="G74" s="367"/>
      <c r="H74" s="344" t="s">
        <v>190</v>
      </c>
      <c r="I74" s="345"/>
      <c r="J74" s="345"/>
      <c r="K74" s="345"/>
      <c r="L74" s="345"/>
      <c r="M74" s="345"/>
      <c r="N74" s="345"/>
      <c r="O74" s="346"/>
      <c r="P74" s="308" t="s">
        <v>186</v>
      </c>
      <c r="Q74" s="308"/>
      <c r="R74" s="308"/>
      <c r="S74" s="308"/>
      <c r="T74" s="308"/>
      <c r="U74" s="308"/>
      <c r="V74" s="308"/>
      <c r="W74" s="308"/>
      <c r="X74" s="308"/>
      <c r="Y74" s="308"/>
      <c r="Z74" s="308"/>
      <c r="AA74" s="308" t="s">
        <v>187</v>
      </c>
      <c r="AB74" s="308"/>
      <c r="AC74" s="308"/>
      <c r="AD74" s="308"/>
      <c r="AE74" s="308"/>
      <c r="AF74" s="308"/>
      <c r="AG74" s="308"/>
      <c r="AH74" s="308"/>
      <c r="AI74" s="309"/>
    </row>
    <row r="75" spans="2:39" ht="29.25" customHeight="1" thickBot="1">
      <c r="B75" s="331" t="s">
        <v>132</v>
      </c>
      <c r="C75" s="332"/>
      <c r="D75" s="342" t="s">
        <v>132</v>
      </c>
      <c r="E75" s="343"/>
      <c r="F75" s="343"/>
      <c r="G75" s="332"/>
      <c r="H75" s="364"/>
      <c r="I75" s="362"/>
      <c r="J75" s="362"/>
      <c r="K75" s="362"/>
      <c r="L75" s="362"/>
      <c r="M75" s="362"/>
      <c r="N75" s="362"/>
      <c r="O75" s="363"/>
      <c r="P75" s="365"/>
      <c r="Q75" s="365"/>
      <c r="R75" s="365"/>
      <c r="S75" s="365"/>
      <c r="T75" s="365"/>
      <c r="U75" s="365"/>
      <c r="V75" s="365"/>
      <c r="W75" s="365"/>
      <c r="X75" s="365"/>
      <c r="Y75" s="365"/>
      <c r="Z75" s="365"/>
      <c r="AA75" s="365"/>
      <c r="AB75" s="365"/>
      <c r="AC75" s="365"/>
      <c r="AD75" s="365"/>
      <c r="AE75" s="365"/>
      <c r="AF75" s="365"/>
      <c r="AG75" s="365"/>
      <c r="AH75" s="365"/>
      <c r="AI75" s="372"/>
    </row>
    <row r="76" spans="2:39" s="104" customFormat="1" ht="15.75" customHeight="1" thickTop="1">
      <c r="AK76" s="171"/>
      <c r="AL76" s="171"/>
      <c r="AM76" s="171"/>
    </row>
    <row r="77" spans="2:39" s="104" customFormat="1" ht="15.75" customHeight="1">
      <c r="AK77" s="171"/>
      <c r="AL77" s="171"/>
      <c r="AM77" s="171"/>
    </row>
    <row r="78" spans="2:39" s="104" customFormat="1" ht="15.75" customHeight="1">
      <c r="AK78" s="171"/>
      <c r="AL78" s="171"/>
      <c r="AM78" s="171"/>
    </row>
    <row r="79" spans="2:39" s="104" customFormat="1" ht="15.75" customHeight="1">
      <c r="AK79" s="171"/>
      <c r="AL79" s="171"/>
      <c r="AM79" s="171"/>
    </row>
    <row r="80" spans="2:39" s="104" customFormat="1" ht="15.75" customHeight="1">
      <c r="AK80" s="171"/>
      <c r="AL80" s="171"/>
      <c r="AM80" s="171"/>
    </row>
    <row r="81" spans="37:39" s="104" customFormat="1" ht="15.75" customHeight="1">
      <c r="AK81" s="171"/>
      <c r="AL81" s="171"/>
      <c r="AM81" s="171"/>
    </row>
    <row r="82" spans="37:39" s="104" customFormat="1" ht="15.75" customHeight="1">
      <c r="AK82" s="171"/>
      <c r="AL82" s="171"/>
      <c r="AM82" s="171"/>
    </row>
    <row r="83" spans="37:39" s="104" customFormat="1" ht="15.75" customHeight="1">
      <c r="AK83" s="171"/>
      <c r="AL83" s="171"/>
      <c r="AM83" s="171"/>
    </row>
    <row r="84" spans="37:39" s="104" customFormat="1" ht="15.75" customHeight="1">
      <c r="AK84" s="171"/>
      <c r="AL84" s="171"/>
      <c r="AM84" s="171"/>
    </row>
    <row r="85" spans="37:39" s="104" customFormat="1" ht="15.75" customHeight="1">
      <c r="AK85" s="171"/>
      <c r="AL85" s="171"/>
      <c r="AM85" s="171"/>
    </row>
    <row r="86" spans="37:39" s="104" customFormat="1" ht="15.75" customHeight="1">
      <c r="AK86" s="171"/>
      <c r="AL86" s="171"/>
      <c r="AM86" s="171"/>
    </row>
    <row r="87" spans="37:39" s="104" customFormat="1" ht="15.75" customHeight="1">
      <c r="AK87" s="171"/>
      <c r="AL87" s="171"/>
      <c r="AM87" s="171"/>
    </row>
    <row r="88" spans="37:39" s="104" customFormat="1" ht="15.75" customHeight="1">
      <c r="AK88" s="171"/>
      <c r="AL88" s="171"/>
      <c r="AM88" s="171"/>
    </row>
    <row r="89" spans="37:39" s="104" customFormat="1" ht="15.75" customHeight="1">
      <c r="AK89" s="171"/>
      <c r="AL89" s="171"/>
      <c r="AM89" s="171"/>
    </row>
    <row r="90" spans="37:39" s="104" customFormat="1" ht="15.75" customHeight="1">
      <c r="AK90" s="171"/>
      <c r="AL90" s="171"/>
      <c r="AM90" s="171"/>
    </row>
    <row r="91" spans="37:39" s="104" customFormat="1" ht="15.75" customHeight="1">
      <c r="AK91" s="171"/>
      <c r="AL91" s="171"/>
      <c r="AM91" s="171"/>
    </row>
    <row r="92" spans="37:39" s="104" customFormat="1" ht="15.75" customHeight="1">
      <c r="AK92" s="171"/>
      <c r="AL92" s="171"/>
      <c r="AM92" s="171"/>
    </row>
    <row r="93" spans="37:39" s="104" customFormat="1" ht="15.75" customHeight="1">
      <c r="AK93" s="171"/>
      <c r="AL93" s="171"/>
      <c r="AM93" s="171"/>
    </row>
    <row r="94" spans="37:39" s="104" customFormat="1" ht="15.75" customHeight="1">
      <c r="AK94" s="171"/>
      <c r="AL94" s="171"/>
      <c r="AM94" s="171"/>
    </row>
    <row r="95" spans="37:39" s="104" customFormat="1" ht="15.75" customHeight="1">
      <c r="AK95" s="171"/>
      <c r="AL95" s="171"/>
      <c r="AM95" s="171"/>
    </row>
    <row r="96" spans="37:39" s="104" customFormat="1" ht="15.75" customHeight="1">
      <c r="AK96" s="171"/>
      <c r="AL96" s="171"/>
      <c r="AM96" s="171"/>
    </row>
    <row r="97" spans="37:39" s="104" customFormat="1" ht="15.75" customHeight="1">
      <c r="AK97" s="171"/>
      <c r="AL97" s="171"/>
      <c r="AM97" s="171"/>
    </row>
    <row r="98" spans="37:39" s="104" customFormat="1" ht="15.75" customHeight="1">
      <c r="AK98" s="171"/>
      <c r="AL98" s="171"/>
      <c r="AM98" s="171"/>
    </row>
    <row r="99" spans="37:39" s="104" customFormat="1" ht="15.75" customHeight="1">
      <c r="AK99" s="171"/>
      <c r="AL99" s="171"/>
      <c r="AM99" s="171"/>
    </row>
    <row r="100" spans="37:39" s="104" customFormat="1" ht="15.75" customHeight="1">
      <c r="AK100" s="171"/>
      <c r="AL100" s="171"/>
      <c r="AM100" s="171"/>
    </row>
    <row r="101" spans="37:39" s="104" customFormat="1" ht="15.75" customHeight="1">
      <c r="AK101" s="171"/>
      <c r="AL101" s="171"/>
      <c r="AM101" s="171"/>
    </row>
    <row r="102" spans="37:39" s="104" customFormat="1" ht="15.75" customHeight="1">
      <c r="AK102" s="171"/>
      <c r="AL102" s="171"/>
      <c r="AM102" s="171"/>
    </row>
    <row r="103" spans="37:39" s="104" customFormat="1" ht="15.75" customHeight="1">
      <c r="AK103" s="171"/>
      <c r="AL103" s="171"/>
      <c r="AM103" s="171"/>
    </row>
    <row r="104" spans="37:39" s="104" customFormat="1" ht="15.75" customHeight="1">
      <c r="AK104" s="171"/>
      <c r="AL104" s="171"/>
      <c r="AM104" s="171"/>
    </row>
    <row r="105" spans="37:39" s="104" customFormat="1" ht="15.75" customHeight="1">
      <c r="AK105" s="171"/>
      <c r="AL105" s="171"/>
      <c r="AM105" s="171"/>
    </row>
    <row r="106" spans="37:39" s="104" customFormat="1" ht="15.75" customHeight="1">
      <c r="AK106" s="171"/>
      <c r="AL106" s="171"/>
      <c r="AM106" s="171"/>
    </row>
    <row r="107" spans="37:39" s="104" customFormat="1" ht="15.75" customHeight="1">
      <c r="AK107" s="171"/>
      <c r="AL107" s="171"/>
      <c r="AM107" s="171"/>
    </row>
    <row r="108" spans="37:39" s="104" customFormat="1" ht="15.75" customHeight="1">
      <c r="AK108" s="171"/>
      <c r="AL108" s="171"/>
      <c r="AM108" s="171"/>
    </row>
    <row r="109" spans="37:39" s="104" customFormat="1" ht="15.75" customHeight="1">
      <c r="AK109" s="171"/>
      <c r="AL109" s="171"/>
      <c r="AM109" s="171"/>
    </row>
    <row r="110" spans="37:39" s="104" customFormat="1" ht="15.75" customHeight="1">
      <c r="AK110" s="171"/>
      <c r="AL110" s="171"/>
      <c r="AM110" s="171"/>
    </row>
    <row r="111" spans="37:39" s="104" customFormat="1" ht="15.75" customHeight="1">
      <c r="AK111" s="171"/>
      <c r="AL111" s="171"/>
      <c r="AM111" s="171"/>
    </row>
    <row r="112" spans="37:39" s="104" customFormat="1" ht="15.75" customHeight="1">
      <c r="AK112" s="171"/>
      <c r="AL112" s="171"/>
      <c r="AM112" s="171"/>
    </row>
    <row r="113" spans="37:39" s="104" customFormat="1" ht="15.75" customHeight="1">
      <c r="AK113" s="171"/>
      <c r="AL113" s="171"/>
      <c r="AM113" s="171"/>
    </row>
    <row r="114" spans="37:39" s="104" customFormat="1" ht="15.75" customHeight="1">
      <c r="AK114" s="171"/>
      <c r="AL114" s="171"/>
      <c r="AM114" s="171"/>
    </row>
    <row r="115" spans="37:39" s="104" customFormat="1" ht="15.75" customHeight="1">
      <c r="AK115" s="171"/>
      <c r="AL115" s="171"/>
      <c r="AM115" s="171"/>
    </row>
    <row r="116" spans="37:39" s="104" customFormat="1" ht="15.75" customHeight="1">
      <c r="AK116" s="171"/>
      <c r="AL116" s="171"/>
      <c r="AM116" s="171"/>
    </row>
    <row r="117" spans="37:39" s="104" customFormat="1" ht="15.75" customHeight="1">
      <c r="AK117" s="171"/>
      <c r="AL117" s="171"/>
      <c r="AM117" s="171"/>
    </row>
    <row r="118" spans="37:39" s="104" customFormat="1" ht="15.75" customHeight="1">
      <c r="AK118" s="171"/>
      <c r="AL118" s="171"/>
      <c r="AM118" s="171"/>
    </row>
    <row r="119" spans="37:39" s="104" customFormat="1" ht="15.75" customHeight="1">
      <c r="AK119" s="171"/>
      <c r="AL119" s="171"/>
      <c r="AM119" s="171"/>
    </row>
    <row r="120" spans="37:39" s="104" customFormat="1" ht="15.75" customHeight="1">
      <c r="AK120" s="171"/>
      <c r="AL120" s="171"/>
      <c r="AM120" s="171"/>
    </row>
    <row r="121" spans="37:39" s="104" customFormat="1" ht="15.75" customHeight="1">
      <c r="AK121" s="171"/>
      <c r="AL121" s="171"/>
      <c r="AM121" s="171"/>
    </row>
    <row r="122" spans="37:39" s="104" customFormat="1" ht="15.75" customHeight="1">
      <c r="AK122" s="171"/>
      <c r="AL122" s="171"/>
      <c r="AM122" s="171"/>
    </row>
    <row r="123" spans="37:39" s="104" customFormat="1" ht="15.75" customHeight="1">
      <c r="AK123" s="171"/>
      <c r="AL123" s="171"/>
      <c r="AM123" s="171"/>
    </row>
    <row r="124" spans="37:39" s="104" customFormat="1" ht="15.75" customHeight="1">
      <c r="AK124" s="171"/>
      <c r="AL124" s="171"/>
      <c r="AM124" s="171"/>
    </row>
    <row r="125" spans="37:39" s="104" customFormat="1" ht="15.75" customHeight="1">
      <c r="AK125" s="171"/>
      <c r="AL125" s="171"/>
      <c r="AM125" s="171"/>
    </row>
    <row r="126" spans="37:39" s="104" customFormat="1" ht="15.75" customHeight="1">
      <c r="AK126" s="171"/>
      <c r="AL126" s="171"/>
      <c r="AM126" s="171"/>
    </row>
    <row r="127" spans="37:39" s="104" customFormat="1" ht="15.75" customHeight="1">
      <c r="AK127" s="171"/>
      <c r="AL127" s="171"/>
      <c r="AM127" s="171"/>
    </row>
    <row r="128" spans="37:39" s="104" customFormat="1" ht="15.75" customHeight="1">
      <c r="AK128" s="171"/>
      <c r="AL128" s="171"/>
      <c r="AM128" s="171"/>
    </row>
    <row r="129" spans="37:39" s="104" customFormat="1" ht="15.75" customHeight="1">
      <c r="AK129" s="171"/>
      <c r="AL129" s="171"/>
      <c r="AM129" s="171"/>
    </row>
    <row r="130" spans="37:39" s="104" customFormat="1" ht="15.75" customHeight="1">
      <c r="AK130" s="171"/>
      <c r="AL130" s="171"/>
      <c r="AM130" s="171"/>
    </row>
    <row r="131" spans="37:39" s="104" customFormat="1" ht="15.75" customHeight="1">
      <c r="AK131" s="171"/>
      <c r="AL131" s="171"/>
      <c r="AM131" s="171"/>
    </row>
    <row r="132" spans="37:39" s="104" customFormat="1" ht="15.75" customHeight="1">
      <c r="AK132" s="171"/>
      <c r="AL132" s="171"/>
      <c r="AM132" s="171"/>
    </row>
    <row r="133" spans="37:39" s="104" customFormat="1" ht="15.75" customHeight="1">
      <c r="AK133" s="171"/>
      <c r="AL133" s="171"/>
      <c r="AM133" s="171"/>
    </row>
    <row r="134" spans="37:39" s="104" customFormat="1" ht="15.75" customHeight="1">
      <c r="AK134" s="171"/>
      <c r="AL134" s="171"/>
      <c r="AM134" s="171"/>
    </row>
    <row r="135" spans="37:39" s="104" customFormat="1" ht="15.75" customHeight="1">
      <c r="AK135" s="171"/>
      <c r="AL135" s="171"/>
      <c r="AM135" s="171"/>
    </row>
    <row r="136" spans="37:39" s="104" customFormat="1" ht="15.75" customHeight="1">
      <c r="AK136" s="171"/>
      <c r="AL136" s="171"/>
      <c r="AM136" s="171"/>
    </row>
    <row r="137" spans="37:39" s="104" customFormat="1" ht="15.75" customHeight="1">
      <c r="AK137" s="171"/>
      <c r="AL137" s="171"/>
      <c r="AM137" s="171"/>
    </row>
    <row r="138" spans="37:39" s="104" customFormat="1" ht="15.75" customHeight="1">
      <c r="AK138" s="171"/>
      <c r="AL138" s="171"/>
      <c r="AM138" s="171"/>
    </row>
    <row r="139" spans="37:39" s="104" customFormat="1" ht="15.75" customHeight="1">
      <c r="AK139" s="171"/>
      <c r="AL139" s="171"/>
      <c r="AM139" s="171"/>
    </row>
    <row r="140" spans="37:39" s="104" customFormat="1" ht="15.75" customHeight="1">
      <c r="AK140" s="171"/>
      <c r="AL140" s="171"/>
      <c r="AM140" s="171"/>
    </row>
    <row r="141" spans="37:39" s="104" customFormat="1" ht="15.75" customHeight="1">
      <c r="AK141" s="171"/>
      <c r="AL141" s="171"/>
      <c r="AM141" s="171"/>
    </row>
    <row r="142" spans="37:39" s="104" customFormat="1" ht="15.75" customHeight="1">
      <c r="AK142" s="171"/>
      <c r="AL142" s="171"/>
      <c r="AM142" s="171"/>
    </row>
    <row r="143" spans="37:39" s="104" customFormat="1" ht="15.75" customHeight="1">
      <c r="AK143" s="171"/>
      <c r="AL143" s="171"/>
      <c r="AM143" s="171"/>
    </row>
    <row r="144" spans="37:39" s="104" customFormat="1" ht="15.75" customHeight="1">
      <c r="AK144" s="171"/>
      <c r="AL144" s="171"/>
      <c r="AM144" s="171"/>
    </row>
    <row r="145" spans="37:39" s="104" customFormat="1" ht="15.75" customHeight="1">
      <c r="AK145" s="171"/>
      <c r="AL145" s="171"/>
      <c r="AM145" s="171"/>
    </row>
    <row r="146" spans="37:39" s="104" customFormat="1" ht="15.75" customHeight="1">
      <c r="AK146" s="171"/>
      <c r="AL146" s="171"/>
      <c r="AM146" s="171"/>
    </row>
    <row r="147" spans="37:39" s="104" customFormat="1" ht="15.75" customHeight="1">
      <c r="AK147" s="171"/>
      <c r="AL147" s="171"/>
      <c r="AM147" s="171"/>
    </row>
    <row r="148" spans="37:39" s="104" customFormat="1" ht="15.75" customHeight="1">
      <c r="AK148" s="171"/>
      <c r="AL148" s="171"/>
      <c r="AM148" s="171"/>
    </row>
    <row r="149" spans="37:39" s="104" customFormat="1" ht="15.75" customHeight="1">
      <c r="AK149" s="171"/>
      <c r="AL149" s="171"/>
      <c r="AM149" s="171"/>
    </row>
    <row r="150" spans="37:39" s="104" customFormat="1" ht="15.75" customHeight="1">
      <c r="AK150" s="171"/>
      <c r="AL150" s="171"/>
      <c r="AM150" s="171"/>
    </row>
    <row r="151" spans="37:39" s="104" customFormat="1" ht="15.75" customHeight="1">
      <c r="AK151" s="171"/>
      <c r="AL151" s="171"/>
      <c r="AM151" s="171"/>
    </row>
    <row r="152" spans="37:39" s="104" customFormat="1" ht="15.75" customHeight="1">
      <c r="AK152" s="171"/>
      <c r="AL152" s="171"/>
      <c r="AM152" s="171"/>
    </row>
    <row r="153" spans="37:39" s="104" customFormat="1" ht="15.75" customHeight="1">
      <c r="AK153" s="171"/>
      <c r="AL153" s="171"/>
      <c r="AM153" s="171"/>
    </row>
    <row r="154" spans="37:39" s="104" customFormat="1" ht="15.75" customHeight="1">
      <c r="AK154" s="171"/>
      <c r="AL154" s="171"/>
      <c r="AM154" s="171"/>
    </row>
    <row r="155" spans="37:39" s="104" customFormat="1" ht="15.75" customHeight="1">
      <c r="AK155" s="171"/>
      <c r="AL155" s="171"/>
      <c r="AM155" s="171"/>
    </row>
    <row r="156" spans="37:39" s="104" customFormat="1" ht="15.75" customHeight="1">
      <c r="AK156" s="171"/>
      <c r="AL156" s="171"/>
      <c r="AM156" s="171"/>
    </row>
    <row r="157" spans="37:39" s="104" customFormat="1" ht="15.75" customHeight="1">
      <c r="AK157" s="171"/>
      <c r="AL157" s="171"/>
      <c r="AM157" s="171"/>
    </row>
    <row r="158" spans="37:39" s="104" customFormat="1" ht="15.75" customHeight="1">
      <c r="AK158" s="171"/>
      <c r="AL158" s="171"/>
      <c r="AM158" s="171"/>
    </row>
    <row r="159" spans="37:39" s="104" customFormat="1" ht="15.75" customHeight="1">
      <c r="AK159" s="171"/>
      <c r="AL159" s="171"/>
      <c r="AM159" s="171"/>
    </row>
    <row r="160" spans="37:39" s="104" customFormat="1" ht="15.75" customHeight="1">
      <c r="AK160" s="171"/>
      <c r="AL160" s="171"/>
      <c r="AM160" s="171"/>
    </row>
    <row r="161" spans="37:39" s="104" customFormat="1" ht="15.75" customHeight="1">
      <c r="AK161" s="171"/>
      <c r="AL161" s="171"/>
      <c r="AM161" s="171"/>
    </row>
    <row r="162" spans="37:39" s="104" customFormat="1" ht="15.75" customHeight="1">
      <c r="AK162" s="171"/>
      <c r="AL162" s="171"/>
      <c r="AM162" s="171"/>
    </row>
    <row r="163" spans="37:39" s="104" customFormat="1" ht="15.75" customHeight="1">
      <c r="AK163" s="171"/>
      <c r="AL163" s="171"/>
      <c r="AM163" s="171"/>
    </row>
    <row r="164" spans="37:39" s="104" customFormat="1" ht="15.75" customHeight="1">
      <c r="AK164" s="171"/>
      <c r="AL164" s="171"/>
      <c r="AM164" s="171"/>
    </row>
  </sheetData>
  <sheetProtection selectLockedCells="1"/>
  <mergeCells count="89">
    <mergeCell ref="Z72:AB72"/>
    <mergeCell ref="AC68:AE69"/>
    <mergeCell ref="C70:F70"/>
    <mergeCell ref="K72:M72"/>
    <mergeCell ref="K71:M71"/>
    <mergeCell ref="C72:F72"/>
    <mergeCell ref="C71:F71"/>
    <mergeCell ref="H70:J70"/>
    <mergeCell ref="K70:M70"/>
    <mergeCell ref="H71:J71"/>
    <mergeCell ref="AC71:AE71"/>
    <mergeCell ref="X70:Y70"/>
    <mergeCell ref="X68:Y69"/>
    <mergeCell ref="C61:Y64"/>
    <mergeCell ref="K68:M68"/>
    <mergeCell ref="K69:M69"/>
    <mergeCell ref="H69:J69"/>
    <mergeCell ref="H68:J68"/>
    <mergeCell ref="X71:Y71"/>
    <mergeCell ref="X72:Y72"/>
    <mergeCell ref="H72:J72"/>
    <mergeCell ref="Z20:AG20"/>
    <mergeCell ref="AE13:AI13"/>
    <mergeCell ref="AE14:AI14"/>
    <mergeCell ref="H14:M15"/>
    <mergeCell ref="H12:T13"/>
    <mergeCell ref="H16:T17"/>
    <mergeCell ref="Z70:AB70"/>
    <mergeCell ref="Z64:AI64"/>
    <mergeCell ref="AC8:AE8"/>
    <mergeCell ref="X16:X20"/>
    <mergeCell ref="Y16:Y20"/>
    <mergeCell ref="AF8:AI10"/>
    <mergeCell ref="Z18:AB18"/>
    <mergeCell ref="AC18:AG18"/>
    <mergeCell ref="Z10:AB10"/>
    <mergeCell ref="Z9:AB9"/>
    <mergeCell ref="Z8:AB8"/>
    <mergeCell ref="D8:Y8"/>
    <mergeCell ref="B8:C8"/>
    <mergeCell ref="X12:Y15"/>
    <mergeCell ref="Z15:AI15"/>
    <mergeCell ref="Z11:AE11"/>
    <mergeCell ref="AF11:AG11"/>
    <mergeCell ref="B10:C10"/>
    <mergeCell ref="B9:C9"/>
    <mergeCell ref="B14:B20"/>
    <mergeCell ref="D12:E20"/>
    <mergeCell ref="AC10:AE10"/>
    <mergeCell ref="B12:B13"/>
    <mergeCell ref="AA75:AI75"/>
    <mergeCell ref="AF68:AH69"/>
    <mergeCell ref="AC72:AE72"/>
    <mergeCell ref="AF71:AH71"/>
    <mergeCell ref="AC70:AE70"/>
    <mergeCell ref="AF70:AH70"/>
    <mergeCell ref="Z71:AB71"/>
    <mergeCell ref="Z68:AB69"/>
    <mergeCell ref="C66:M66"/>
    <mergeCell ref="B7:AI7"/>
    <mergeCell ref="L75:O75"/>
    <mergeCell ref="H75:K75"/>
    <mergeCell ref="P74:Z74"/>
    <mergeCell ref="P75:Z75"/>
    <mergeCell ref="B74:C74"/>
    <mergeCell ref="D74:G74"/>
    <mergeCell ref="AC9:AE9"/>
    <mergeCell ref="U12:W15"/>
    <mergeCell ref="X67:AH67"/>
    <mergeCell ref="B75:C75"/>
    <mergeCell ref="H18:T20"/>
    <mergeCell ref="D75:G75"/>
    <mergeCell ref="H74:O74"/>
    <mergeCell ref="C67:F67"/>
    <mergeCell ref="H67:M67"/>
    <mergeCell ref="F18:G20"/>
    <mergeCell ref="C12:C20"/>
    <mergeCell ref="C68:F68"/>
    <mergeCell ref="C69:F69"/>
    <mergeCell ref="D9:Y9"/>
    <mergeCell ref="D10:Y10"/>
    <mergeCell ref="AA74:AI74"/>
    <mergeCell ref="AF72:AH72"/>
    <mergeCell ref="N14:T14"/>
    <mergeCell ref="F12:G17"/>
    <mergeCell ref="Z12:AI12"/>
    <mergeCell ref="U16:U20"/>
    <mergeCell ref="V16:V20"/>
    <mergeCell ref="W16:W20"/>
  </mergeCells>
  <phoneticPr fontId="2" type="noConversion"/>
  <printOptions horizontalCentered="1" verticalCentered="1"/>
  <pageMargins left="0.59055118110236227" right="0.19685039370078741" top="0.39370078740157483" bottom="0.39370078740157483" header="0" footer="0"/>
  <pageSetup paperSize="9" scale="5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planModel1">
    <tabColor indexed="63"/>
    <pageSetUpPr fitToPage="1"/>
  </sheetPr>
  <dimension ref="B1:AM164"/>
  <sheetViews>
    <sheetView showGridLines="0" zoomScaleSheetLayoutView="100" workbookViewId="0">
      <selection activeCell="AM7" sqref="AM7"/>
    </sheetView>
  </sheetViews>
  <sheetFormatPr defaultRowHeight="15.75" customHeight="1"/>
  <cols>
    <col min="1" max="1" width="4.28515625" style="1" customWidth="1"/>
    <col min="2" max="4" width="7.85546875" style="1" customWidth="1"/>
    <col min="5" max="5" width="1.7109375" style="1" customWidth="1"/>
    <col min="6" max="7" width="4.42578125" style="1" customWidth="1"/>
    <col min="8" max="20" width="3.5703125" style="1" customWidth="1"/>
    <col min="21" max="23" width="4" style="1" customWidth="1"/>
    <col min="24" max="25" width="8.42578125" style="1" customWidth="1"/>
    <col min="26" max="35" width="4" style="1" customWidth="1"/>
    <col min="36" max="36" width="9.140625" style="1"/>
    <col min="37" max="39" width="5" style="2" customWidth="1"/>
    <col min="40" max="16384" width="9.140625" style="1"/>
  </cols>
  <sheetData>
    <row r="1" spans="2:35" ht="14.25" customHeight="1" thickBot="1"/>
    <row r="2" spans="2:35" ht="17.25" customHeight="1" thickTop="1">
      <c r="B2" s="172"/>
      <c r="C2" s="173"/>
      <c r="D2" s="173"/>
      <c r="E2" s="174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6"/>
    </row>
    <row r="3" spans="2:35" ht="17.25" customHeight="1">
      <c r="B3" s="177"/>
      <c r="C3" s="103"/>
      <c r="D3" s="103"/>
      <c r="E3" s="10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178"/>
    </row>
    <row r="4" spans="2:35" ht="17.25" customHeight="1">
      <c r="B4" s="177"/>
      <c r="C4" s="103"/>
      <c r="D4" s="103"/>
      <c r="E4" s="10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178"/>
    </row>
    <row r="5" spans="2:35" ht="17.25" customHeight="1">
      <c r="B5" s="177"/>
      <c r="C5" s="103"/>
      <c r="D5" s="103"/>
      <c r="E5" s="10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178"/>
    </row>
    <row r="6" spans="2:35" ht="17.25" customHeight="1" thickBot="1">
      <c r="B6" s="179"/>
      <c r="C6" s="102"/>
      <c r="D6" s="102"/>
      <c r="E6" s="10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178"/>
    </row>
    <row r="7" spans="2:35" ht="26.25" customHeight="1" thickTop="1" thickBot="1">
      <c r="B7" s="359"/>
      <c r="C7" s="360"/>
      <c r="D7" s="360"/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360"/>
      <c r="AB7" s="360"/>
      <c r="AC7" s="360"/>
      <c r="AD7" s="360"/>
      <c r="AE7" s="360"/>
      <c r="AF7" s="360"/>
      <c r="AG7" s="360"/>
      <c r="AH7" s="360"/>
      <c r="AI7" s="361"/>
    </row>
    <row r="8" spans="2:35" ht="21" customHeight="1" thickTop="1">
      <c r="B8" s="375" t="s">
        <v>4</v>
      </c>
      <c r="C8" s="376"/>
      <c r="D8" s="446" t="s">
        <v>212</v>
      </c>
      <c r="E8" s="442"/>
      <c r="F8" s="442"/>
      <c r="G8" s="442"/>
      <c r="H8" s="442"/>
      <c r="I8" s="442"/>
      <c r="J8" s="442"/>
      <c r="K8" s="442"/>
      <c r="L8" s="442"/>
      <c r="M8" s="442"/>
      <c r="N8" s="442"/>
      <c r="O8" s="442"/>
      <c r="P8" s="442"/>
      <c r="Q8" s="442"/>
      <c r="R8" s="442"/>
      <c r="S8" s="442"/>
      <c r="T8" s="442"/>
      <c r="U8" s="442"/>
      <c r="V8" s="442"/>
      <c r="W8" s="442"/>
      <c r="X8" s="442"/>
      <c r="Y8" s="442"/>
      <c r="Z8" s="409" t="s">
        <v>150</v>
      </c>
      <c r="AA8" s="409"/>
      <c r="AB8" s="409"/>
      <c r="AC8" s="442" t="s">
        <v>214</v>
      </c>
      <c r="AD8" s="442"/>
      <c r="AE8" s="442"/>
      <c r="AF8" s="397" t="s">
        <v>209</v>
      </c>
      <c r="AG8" s="398"/>
      <c r="AH8" s="398"/>
      <c r="AI8" s="399"/>
    </row>
    <row r="9" spans="2:35" ht="21" customHeight="1">
      <c r="B9" s="390" t="s">
        <v>184</v>
      </c>
      <c r="C9" s="391"/>
      <c r="D9" s="463" t="s">
        <v>211</v>
      </c>
      <c r="E9" s="463"/>
      <c r="F9" s="463"/>
      <c r="G9" s="463"/>
      <c r="H9" s="463"/>
      <c r="I9" s="463"/>
      <c r="J9" s="463"/>
      <c r="K9" s="463"/>
      <c r="L9" s="463"/>
      <c r="M9" s="463"/>
      <c r="N9" s="463"/>
      <c r="O9" s="463"/>
      <c r="P9" s="463"/>
      <c r="Q9" s="463"/>
      <c r="R9" s="463"/>
      <c r="S9" s="463"/>
      <c r="T9" s="463"/>
      <c r="U9" s="463"/>
      <c r="V9" s="463"/>
      <c r="W9" s="463"/>
      <c r="X9" s="463"/>
      <c r="Y9" s="463"/>
      <c r="Z9" s="408" t="s">
        <v>185</v>
      </c>
      <c r="AA9" s="408"/>
      <c r="AB9" s="408"/>
      <c r="AC9" s="463" t="s">
        <v>214</v>
      </c>
      <c r="AD9" s="463"/>
      <c r="AE9" s="463"/>
      <c r="AF9" s="400"/>
      <c r="AG9" s="400"/>
      <c r="AH9" s="400"/>
      <c r="AI9" s="401"/>
    </row>
    <row r="10" spans="2:35" ht="26.25" customHeight="1">
      <c r="B10" s="388" t="s">
        <v>5</v>
      </c>
      <c r="C10" s="389"/>
      <c r="D10" s="482" t="s">
        <v>213</v>
      </c>
      <c r="E10" s="454"/>
      <c r="F10" s="454"/>
      <c r="G10" s="454"/>
      <c r="H10" s="454"/>
      <c r="I10" s="454"/>
      <c r="J10" s="454"/>
      <c r="K10" s="454"/>
      <c r="L10" s="454"/>
      <c r="M10" s="454"/>
      <c r="N10" s="454"/>
      <c r="O10" s="454"/>
      <c r="P10" s="454"/>
      <c r="Q10" s="454"/>
      <c r="R10" s="454"/>
      <c r="S10" s="454"/>
      <c r="T10" s="454"/>
      <c r="U10" s="454"/>
      <c r="V10" s="454"/>
      <c r="W10" s="454"/>
      <c r="X10" s="454"/>
      <c r="Y10" s="454"/>
      <c r="Z10" s="407" t="s">
        <v>133</v>
      </c>
      <c r="AA10" s="407"/>
      <c r="AB10" s="407"/>
      <c r="AC10" s="454" t="s">
        <v>132</v>
      </c>
      <c r="AD10" s="454"/>
      <c r="AE10" s="454"/>
      <c r="AF10" s="402"/>
      <c r="AG10" s="402"/>
      <c r="AH10" s="402"/>
      <c r="AI10" s="403"/>
    </row>
    <row r="11" spans="2:35" s="2" customFormat="1" ht="3.75" customHeight="1"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386"/>
      <c r="AA11" s="386"/>
      <c r="AB11" s="386"/>
      <c r="AC11" s="386"/>
      <c r="AD11" s="386"/>
      <c r="AE11" s="386"/>
      <c r="AF11" s="447"/>
      <c r="AG11" s="447"/>
      <c r="AH11" s="136"/>
      <c r="AI11" s="180"/>
    </row>
    <row r="12" spans="2:35" s="2" customFormat="1" ht="14.25" customHeight="1">
      <c r="B12" s="370" t="s">
        <v>167</v>
      </c>
      <c r="C12" s="443" t="s">
        <v>139</v>
      </c>
      <c r="D12" s="448" t="s">
        <v>138</v>
      </c>
      <c r="E12" s="449"/>
      <c r="F12" s="448" t="s">
        <v>6</v>
      </c>
      <c r="G12" s="449"/>
      <c r="H12" s="417" t="s">
        <v>144</v>
      </c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9"/>
      <c r="U12" s="322" t="s">
        <v>191</v>
      </c>
      <c r="V12" s="325"/>
      <c r="W12" s="328"/>
      <c r="X12" s="322" t="s">
        <v>149</v>
      </c>
      <c r="Y12" s="328"/>
      <c r="Z12" s="319" t="s">
        <v>146</v>
      </c>
      <c r="AA12" s="320"/>
      <c r="AB12" s="320"/>
      <c r="AC12" s="320"/>
      <c r="AD12" s="320"/>
      <c r="AE12" s="320"/>
      <c r="AF12" s="320"/>
      <c r="AG12" s="320"/>
      <c r="AH12" s="320"/>
      <c r="AI12" s="321"/>
    </row>
    <row r="13" spans="2:35" s="2" customFormat="1" ht="11.25" customHeight="1">
      <c r="B13" s="371"/>
      <c r="C13" s="444"/>
      <c r="D13" s="450"/>
      <c r="E13" s="451"/>
      <c r="F13" s="450"/>
      <c r="G13" s="451"/>
      <c r="H13" s="415"/>
      <c r="I13" s="416"/>
      <c r="J13" s="416"/>
      <c r="K13" s="416"/>
      <c r="L13" s="416"/>
      <c r="M13" s="416"/>
      <c r="N13" s="416"/>
      <c r="O13" s="416"/>
      <c r="P13" s="416"/>
      <c r="Q13" s="416"/>
      <c r="R13" s="416"/>
      <c r="S13" s="416"/>
      <c r="T13" s="420"/>
      <c r="U13" s="323"/>
      <c r="V13" s="326"/>
      <c r="W13" s="329"/>
      <c r="X13" s="323"/>
      <c r="Y13" s="329"/>
      <c r="Z13" s="135"/>
      <c r="AA13" s="139"/>
      <c r="AB13" s="139"/>
      <c r="AC13" s="139"/>
      <c r="AD13" s="139"/>
      <c r="AE13" s="413" t="s">
        <v>147</v>
      </c>
      <c r="AF13" s="413"/>
      <c r="AG13" s="413"/>
      <c r="AH13" s="413"/>
      <c r="AI13" s="414"/>
    </row>
    <row r="14" spans="2:35" s="2" customFormat="1" ht="12" customHeight="1">
      <c r="B14" s="392" t="s">
        <v>181</v>
      </c>
      <c r="C14" s="444"/>
      <c r="D14" s="450"/>
      <c r="E14" s="451"/>
      <c r="F14" s="450"/>
      <c r="G14" s="451"/>
      <c r="H14" s="415" t="s">
        <v>143</v>
      </c>
      <c r="I14" s="416"/>
      <c r="J14" s="416"/>
      <c r="K14" s="416"/>
      <c r="L14" s="416"/>
      <c r="M14" s="416"/>
      <c r="N14" s="313"/>
      <c r="O14" s="313"/>
      <c r="P14" s="313"/>
      <c r="Q14" s="313"/>
      <c r="R14" s="313"/>
      <c r="S14" s="313"/>
      <c r="T14" s="314"/>
      <c r="U14" s="323"/>
      <c r="V14" s="326"/>
      <c r="W14" s="329"/>
      <c r="X14" s="323"/>
      <c r="Y14" s="329"/>
      <c r="Z14" s="135"/>
      <c r="AA14" s="139"/>
      <c r="AB14" s="139"/>
      <c r="AC14" s="139"/>
      <c r="AD14" s="139"/>
      <c r="AE14" s="413" t="s">
        <v>148</v>
      </c>
      <c r="AF14" s="413"/>
      <c r="AG14" s="413"/>
      <c r="AH14" s="413"/>
      <c r="AI14" s="414"/>
    </row>
    <row r="15" spans="2:35" s="2" customFormat="1" ht="15.75" customHeight="1">
      <c r="B15" s="392"/>
      <c r="C15" s="444"/>
      <c r="D15" s="450"/>
      <c r="E15" s="451"/>
      <c r="F15" s="450"/>
      <c r="G15" s="451"/>
      <c r="H15" s="415"/>
      <c r="I15" s="416"/>
      <c r="J15" s="416"/>
      <c r="K15" s="416"/>
      <c r="L15" s="416"/>
      <c r="M15" s="416"/>
      <c r="N15" s="133"/>
      <c r="O15" s="133"/>
      <c r="P15" s="133"/>
      <c r="Q15" s="133"/>
      <c r="R15" s="133"/>
      <c r="S15" s="133"/>
      <c r="T15" s="134"/>
      <c r="U15" s="323"/>
      <c r="V15" s="326"/>
      <c r="W15" s="329"/>
      <c r="X15" s="324"/>
      <c r="Y15" s="330"/>
      <c r="Z15" s="383" t="s">
        <v>168</v>
      </c>
      <c r="AA15" s="384"/>
      <c r="AB15" s="384"/>
      <c r="AC15" s="384"/>
      <c r="AD15" s="384"/>
      <c r="AE15" s="384"/>
      <c r="AF15" s="384"/>
      <c r="AG15" s="384"/>
      <c r="AH15" s="384"/>
      <c r="AI15" s="385"/>
    </row>
    <row r="16" spans="2:35" s="2" customFormat="1" ht="12.75" customHeight="1">
      <c r="B16" s="392"/>
      <c r="C16" s="444"/>
      <c r="D16" s="450"/>
      <c r="E16" s="451"/>
      <c r="F16" s="450"/>
      <c r="G16" s="451"/>
      <c r="H16" s="415" t="s">
        <v>145</v>
      </c>
      <c r="I16" s="416"/>
      <c r="J16" s="416"/>
      <c r="K16" s="416"/>
      <c r="L16" s="416"/>
      <c r="M16" s="416"/>
      <c r="N16" s="416"/>
      <c r="O16" s="416"/>
      <c r="P16" s="416"/>
      <c r="Q16" s="416"/>
      <c r="R16" s="416"/>
      <c r="S16" s="416"/>
      <c r="T16" s="420"/>
      <c r="U16" s="322" t="s">
        <v>192</v>
      </c>
      <c r="V16" s="325" t="s">
        <v>193</v>
      </c>
      <c r="W16" s="328" t="s">
        <v>194</v>
      </c>
      <c r="X16" s="443" t="s">
        <v>147</v>
      </c>
      <c r="Y16" s="443" t="s">
        <v>148</v>
      </c>
      <c r="Z16" s="124"/>
      <c r="AA16" s="125"/>
      <c r="AB16" s="125"/>
      <c r="AC16" s="126"/>
      <c r="AD16" s="126"/>
      <c r="AE16" s="126"/>
      <c r="AF16" s="126"/>
      <c r="AG16" s="126"/>
      <c r="AI16" s="178"/>
    </row>
    <row r="17" spans="2:39" s="2" customFormat="1" ht="12.75">
      <c r="B17" s="392"/>
      <c r="C17" s="444"/>
      <c r="D17" s="450"/>
      <c r="E17" s="451"/>
      <c r="F17" s="450"/>
      <c r="G17" s="451"/>
      <c r="H17" s="421"/>
      <c r="I17" s="422"/>
      <c r="J17" s="422"/>
      <c r="K17" s="422"/>
      <c r="L17" s="422"/>
      <c r="M17" s="422"/>
      <c r="N17" s="422"/>
      <c r="O17" s="422"/>
      <c r="P17" s="422"/>
      <c r="Q17" s="422"/>
      <c r="R17" s="422"/>
      <c r="S17" s="422"/>
      <c r="T17" s="423"/>
      <c r="U17" s="323"/>
      <c r="V17" s="326"/>
      <c r="W17" s="329"/>
      <c r="X17" s="444"/>
      <c r="Y17" s="444"/>
      <c r="Z17" s="124"/>
      <c r="AA17" s="125"/>
      <c r="AB17" s="125"/>
      <c r="AC17" s="126"/>
      <c r="AD17" s="126"/>
      <c r="AE17" s="126"/>
      <c r="AF17" s="126"/>
      <c r="AG17" s="126"/>
      <c r="AI17" s="178"/>
    </row>
    <row r="18" spans="2:39" s="2" customFormat="1" ht="12.75" customHeight="1">
      <c r="B18" s="392"/>
      <c r="C18" s="444"/>
      <c r="D18" s="450"/>
      <c r="E18" s="451"/>
      <c r="F18" s="478" t="s">
        <v>140</v>
      </c>
      <c r="G18" s="479"/>
      <c r="H18" s="466" t="s">
        <v>141</v>
      </c>
      <c r="I18" s="467"/>
      <c r="J18" s="467"/>
      <c r="K18" s="467"/>
      <c r="L18" s="467"/>
      <c r="M18" s="467"/>
      <c r="N18" s="467"/>
      <c r="O18" s="467"/>
      <c r="P18" s="467"/>
      <c r="Q18" s="467"/>
      <c r="R18" s="467"/>
      <c r="S18" s="467"/>
      <c r="T18" s="468"/>
      <c r="U18" s="323"/>
      <c r="V18" s="326"/>
      <c r="W18" s="329"/>
      <c r="X18" s="444"/>
      <c r="Y18" s="444"/>
      <c r="Z18" s="404"/>
      <c r="AA18" s="405"/>
      <c r="AB18" s="405"/>
      <c r="AC18" s="406"/>
      <c r="AD18" s="406"/>
      <c r="AE18" s="406"/>
      <c r="AF18" s="406"/>
      <c r="AG18" s="406"/>
      <c r="AI18" s="178"/>
    </row>
    <row r="19" spans="2:39" s="2" customFormat="1" ht="5.25" customHeight="1">
      <c r="B19" s="392"/>
      <c r="C19" s="444"/>
      <c r="D19" s="450"/>
      <c r="E19" s="451"/>
      <c r="F19" s="478"/>
      <c r="G19" s="479"/>
      <c r="H19" s="404"/>
      <c r="I19" s="406"/>
      <c r="J19" s="406"/>
      <c r="K19" s="406"/>
      <c r="L19" s="406"/>
      <c r="M19" s="406"/>
      <c r="N19" s="406"/>
      <c r="O19" s="406"/>
      <c r="P19" s="406"/>
      <c r="Q19" s="406"/>
      <c r="R19" s="406"/>
      <c r="S19" s="406"/>
      <c r="T19" s="469"/>
      <c r="U19" s="323"/>
      <c r="V19" s="326"/>
      <c r="W19" s="329"/>
      <c r="X19" s="444"/>
      <c r="Y19" s="444"/>
      <c r="Z19" s="127"/>
      <c r="AA19" s="128"/>
      <c r="AB19" s="128"/>
      <c r="AC19" s="129"/>
      <c r="AD19" s="129"/>
      <c r="AE19" s="129"/>
      <c r="AF19" s="129"/>
      <c r="AG19" s="129"/>
      <c r="AI19" s="178"/>
    </row>
    <row r="20" spans="2:39" s="2" customFormat="1" ht="12.75">
      <c r="B20" s="393"/>
      <c r="C20" s="445"/>
      <c r="D20" s="452"/>
      <c r="E20" s="453"/>
      <c r="F20" s="480"/>
      <c r="G20" s="481"/>
      <c r="H20" s="470"/>
      <c r="I20" s="471"/>
      <c r="J20" s="471"/>
      <c r="K20" s="471"/>
      <c r="L20" s="471"/>
      <c r="M20" s="471"/>
      <c r="N20" s="471"/>
      <c r="O20" s="471"/>
      <c r="P20" s="471"/>
      <c r="Q20" s="471"/>
      <c r="R20" s="471"/>
      <c r="S20" s="471"/>
      <c r="T20" s="472"/>
      <c r="U20" s="324"/>
      <c r="V20" s="327"/>
      <c r="W20" s="330"/>
      <c r="X20" s="445"/>
      <c r="Y20" s="445"/>
      <c r="Z20" s="438"/>
      <c r="AA20" s="439"/>
      <c r="AB20" s="439"/>
      <c r="AC20" s="439"/>
      <c r="AD20" s="439"/>
      <c r="AE20" s="439"/>
      <c r="AF20" s="439"/>
      <c r="AG20" s="439"/>
      <c r="AH20" s="136"/>
      <c r="AI20" s="180"/>
    </row>
    <row r="21" spans="2:39" ht="24.75" customHeight="1">
      <c r="B21" s="181"/>
      <c r="C21" s="198"/>
      <c r="D21" s="140"/>
      <c r="E21" s="146"/>
      <c r="F21" s="96"/>
      <c r="G21" s="97"/>
      <c r="H21" s="96"/>
      <c r="I21" s="97"/>
      <c r="J21" s="97"/>
      <c r="K21" s="97"/>
      <c r="L21" s="97"/>
      <c r="M21" s="97"/>
      <c r="N21" s="97"/>
      <c r="O21" s="97"/>
      <c r="P21" s="98"/>
      <c r="Q21" s="98"/>
      <c r="R21" s="98"/>
      <c r="S21" s="98"/>
      <c r="T21" s="98"/>
      <c r="U21" s="199">
        <v>6</v>
      </c>
      <c r="V21" s="200">
        <v>12</v>
      </c>
      <c r="W21" s="201">
        <v>18</v>
      </c>
      <c r="X21" s="117">
        <v>18</v>
      </c>
      <c r="Y21" s="118">
        <v>30</v>
      </c>
      <c r="Z21" s="97"/>
      <c r="AA21" s="97"/>
      <c r="AB21" s="97"/>
      <c r="AC21" s="97"/>
      <c r="AD21" s="97"/>
      <c r="AE21" s="97"/>
      <c r="AF21" s="97"/>
      <c r="AG21" s="97"/>
      <c r="AH21" s="137"/>
      <c r="AI21" s="182"/>
      <c r="AK21" s="1"/>
      <c r="AL21" s="1"/>
      <c r="AM21" s="1"/>
    </row>
    <row r="22" spans="2:39" ht="17.25" customHeight="1">
      <c r="B22" s="183"/>
      <c r="C22" s="202"/>
      <c r="D22" s="141"/>
      <c r="E22" s="146"/>
      <c r="F22" s="99"/>
      <c r="G22" s="97"/>
      <c r="H22" s="99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203">
        <v>15</v>
      </c>
      <c r="V22" s="204">
        <v>15</v>
      </c>
      <c r="W22" s="205">
        <v>15</v>
      </c>
      <c r="X22" s="119" t="s">
        <v>132</v>
      </c>
      <c r="Y22" s="120" t="s">
        <v>132</v>
      </c>
      <c r="Z22" s="101"/>
      <c r="AA22" s="101"/>
      <c r="AB22" s="101"/>
      <c r="AC22" s="101"/>
      <c r="AD22" s="101"/>
      <c r="AE22" s="101"/>
      <c r="AF22" s="101"/>
      <c r="AG22" s="101"/>
      <c r="AH22" s="136"/>
      <c r="AI22" s="180"/>
      <c r="AK22" s="1"/>
      <c r="AL22" s="1"/>
      <c r="AM22" s="1"/>
    </row>
    <row r="23" spans="2:39" ht="24.75" customHeight="1">
      <c r="B23" s="183"/>
      <c r="C23" s="202"/>
      <c r="D23" s="141"/>
      <c r="E23" s="2"/>
      <c r="F23" s="99"/>
      <c r="G23" s="97"/>
      <c r="H23" s="99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206">
        <v>11</v>
      </c>
      <c r="V23" s="207">
        <v>17</v>
      </c>
      <c r="W23" s="208">
        <v>23</v>
      </c>
      <c r="X23" s="121">
        <v>28</v>
      </c>
      <c r="Y23" s="122">
        <v>40</v>
      </c>
      <c r="Z23" s="98"/>
      <c r="AA23" s="98"/>
      <c r="AB23" s="98"/>
      <c r="AC23" s="98"/>
      <c r="AD23" s="98"/>
      <c r="AE23" s="98"/>
      <c r="AF23" s="98"/>
      <c r="AG23" s="98"/>
      <c r="AH23" s="137"/>
      <c r="AI23" s="182"/>
      <c r="AK23" s="1"/>
      <c r="AL23" s="1"/>
      <c r="AM23" s="1"/>
    </row>
    <row r="24" spans="2:39" ht="17.25" customHeight="1">
      <c r="B24" s="183"/>
      <c r="C24" s="202"/>
      <c r="D24" s="141"/>
      <c r="E24" s="2"/>
      <c r="F24" s="99"/>
      <c r="G24" s="97"/>
      <c r="H24" s="99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203">
        <v>15</v>
      </c>
      <c r="V24" s="204">
        <v>15</v>
      </c>
      <c r="W24" s="205">
        <v>15</v>
      </c>
      <c r="X24" s="119" t="s">
        <v>132</v>
      </c>
      <c r="Y24" s="120" t="s">
        <v>132</v>
      </c>
      <c r="Z24" s="101"/>
      <c r="AA24" s="101"/>
      <c r="AB24" s="101"/>
      <c r="AC24" s="101"/>
      <c r="AD24" s="101"/>
      <c r="AE24" s="101"/>
      <c r="AF24" s="101"/>
      <c r="AG24" s="101"/>
      <c r="AH24" s="136"/>
      <c r="AI24" s="180"/>
      <c r="AK24" s="1"/>
      <c r="AL24" s="1"/>
      <c r="AM24" s="1"/>
    </row>
    <row r="25" spans="2:39" ht="24.75" customHeight="1">
      <c r="B25" s="183"/>
      <c r="C25" s="202"/>
      <c r="D25" s="141"/>
      <c r="E25" s="146"/>
      <c r="F25" s="99"/>
      <c r="G25" s="97"/>
      <c r="H25" s="99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206">
        <v>16</v>
      </c>
      <c r="V25" s="207">
        <v>21</v>
      </c>
      <c r="W25" s="208">
        <v>27</v>
      </c>
      <c r="X25" s="121">
        <v>37</v>
      </c>
      <c r="Y25" s="122">
        <v>48</v>
      </c>
      <c r="Z25" s="98"/>
      <c r="AA25" s="98"/>
      <c r="AB25" s="98"/>
      <c r="AC25" s="98"/>
      <c r="AD25" s="98"/>
      <c r="AE25" s="98"/>
      <c r="AF25" s="98"/>
      <c r="AG25" s="98"/>
      <c r="AH25" s="137"/>
      <c r="AI25" s="182"/>
      <c r="AK25" s="1"/>
      <c r="AL25" s="1"/>
      <c r="AM25" s="1"/>
    </row>
    <row r="26" spans="2:39" ht="17.25" customHeight="1">
      <c r="B26" s="183"/>
      <c r="C26" s="202"/>
      <c r="D26" s="141"/>
      <c r="E26" s="146"/>
      <c r="F26" s="99"/>
      <c r="G26" s="97"/>
      <c r="H26" s="99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203">
        <v>15</v>
      </c>
      <c r="V26" s="204">
        <v>15</v>
      </c>
      <c r="W26" s="205">
        <v>15</v>
      </c>
      <c r="X26" s="119" t="s">
        <v>132</v>
      </c>
      <c r="Y26" s="120" t="s">
        <v>132</v>
      </c>
      <c r="Z26" s="101"/>
      <c r="AA26" s="101"/>
      <c r="AB26" s="101"/>
      <c r="AC26" s="101"/>
      <c r="AD26" s="101"/>
      <c r="AE26" s="101"/>
      <c r="AF26" s="101"/>
      <c r="AG26" s="101"/>
      <c r="AH26" s="136"/>
      <c r="AI26" s="180"/>
      <c r="AK26" s="1"/>
      <c r="AL26" s="1"/>
      <c r="AM26" s="1"/>
    </row>
    <row r="27" spans="2:39" ht="24.75" customHeight="1">
      <c r="B27" s="183"/>
      <c r="C27" s="202"/>
      <c r="D27" s="141"/>
      <c r="E27" s="2"/>
      <c r="F27" s="99"/>
      <c r="G27" s="97"/>
      <c r="H27" s="99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206">
        <v>30</v>
      </c>
      <c r="V27" s="207" t="s">
        <v>207</v>
      </c>
      <c r="W27" s="208" t="s">
        <v>207</v>
      </c>
      <c r="X27" s="121">
        <v>30</v>
      </c>
      <c r="Y27" s="122" t="s">
        <v>207</v>
      </c>
      <c r="Z27" s="98"/>
      <c r="AA27" s="98"/>
      <c r="AB27" s="98"/>
      <c r="AC27" s="98"/>
      <c r="AD27" s="98"/>
      <c r="AE27" s="98"/>
      <c r="AF27" s="98"/>
      <c r="AG27" s="98"/>
      <c r="AH27" s="137"/>
      <c r="AI27" s="182"/>
      <c r="AK27" s="1"/>
      <c r="AL27" s="1"/>
      <c r="AM27" s="1"/>
    </row>
    <row r="28" spans="2:39" ht="17.25" customHeight="1">
      <c r="B28" s="183"/>
      <c r="C28" s="202"/>
      <c r="D28" s="141"/>
      <c r="E28" s="2"/>
      <c r="F28" s="99"/>
      <c r="G28" s="97"/>
      <c r="H28" s="99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203">
        <v>13</v>
      </c>
      <c r="V28" s="204" t="s">
        <v>132</v>
      </c>
      <c r="W28" s="205" t="s">
        <v>132</v>
      </c>
      <c r="X28" s="119">
        <v>13</v>
      </c>
      <c r="Y28" s="120" t="s">
        <v>132</v>
      </c>
      <c r="Z28" s="101"/>
      <c r="AA28" s="101"/>
      <c r="AB28" s="101"/>
      <c r="AC28" s="101"/>
      <c r="AD28" s="101"/>
      <c r="AE28" s="101"/>
      <c r="AF28" s="101"/>
      <c r="AG28" s="101"/>
      <c r="AH28" s="136"/>
      <c r="AI28" s="180"/>
      <c r="AK28" s="1"/>
      <c r="AL28" s="1"/>
      <c r="AM28" s="1"/>
    </row>
    <row r="29" spans="2:39" ht="24.75" customHeight="1">
      <c r="B29" s="183"/>
      <c r="C29" s="202"/>
      <c r="D29" s="141"/>
      <c r="E29" s="146"/>
      <c r="F29" s="99"/>
      <c r="G29" s="97"/>
      <c r="H29" s="99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206">
        <v>30</v>
      </c>
      <c r="V29" s="207" t="s">
        <v>207</v>
      </c>
      <c r="W29" s="208" t="s">
        <v>207</v>
      </c>
      <c r="X29" s="121">
        <v>30</v>
      </c>
      <c r="Y29" s="122" t="s">
        <v>207</v>
      </c>
      <c r="Z29" s="98"/>
      <c r="AA29" s="98"/>
      <c r="AB29" s="98"/>
      <c r="AC29" s="98"/>
      <c r="AD29" s="98"/>
      <c r="AE29" s="98"/>
      <c r="AF29" s="98"/>
      <c r="AG29" s="98"/>
      <c r="AH29" s="137"/>
      <c r="AI29" s="182"/>
      <c r="AK29" s="1"/>
      <c r="AL29" s="1"/>
      <c r="AM29" s="1"/>
    </row>
    <row r="30" spans="2:39" ht="17.25" customHeight="1">
      <c r="B30" s="183"/>
      <c r="C30" s="209" t="str">
        <f>IF(mCotaRN="","",mCotaRN-5)</f>
        <v/>
      </c>
      <c r="D30" s="141"/>
      <c r="E30" s="146"/>
      <c r="F30" s="99"/>
      <c r="G30" s="97"/>
      <c r="H30" s="99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203">
        <v>11</v>
      </c>
      <c r="V30" s="204" t="s">
        <v>132</v>
      </c>
      <c r="W30" s="205" t="s">
        <v>132</v>
      </c>
      <c r="X30" s="119">
        <v>11</v>
      </c>
      <c r="Y30" s="120" t="s">
        <v>132</v>
      </c>
      <c r="Z30" s="101"/>
      <c r="AA30" s="101"/>
      <c r="AB30" s="101"/>
      <c r="AC30" s="101"/>
      <c r="AD30" s="101"/>
      <c r="AE30" s="101"/>
      <c r="AF30" s="101"/>
      <c r="AG30" s="101"/>
      <c r="AH30" s="136"/>
      <c r="AI30" s="180"/>
      <c r="AK30" s="1"/>
      <c r="AL30" s="1"/>
      <c r="AM30" s="1"/>
    </row>
    <row r="31" spans="2:39" ht="24.75" customHeight="1">
      <c r="B31" s="183"/>
      <c r="C31" s="202"/>
      <c r="D31" s="141"/>
      <c r="E31" s="2"/>
      <c r="F31" s="99"/>
      <c r="G31" s="97"/>
      <c r="H31" s="99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206">
        <v>30</v>
      </c>
      <c r="V31" s="207" t="s">
        <v>207</v>
      </c>
      <c r="W31" s="208" t="s">
        <v>207</v>
      </c>
      <c r="X31" s="121">
        <v>30</v>
      </c>
      <c r="Y31" s="122" t="s">
        <v>207</v>
      </c>
      <c r="Z31" s="98"/>
      <c r="AA31" s="98"/>
      <c r="AB31" s="98"/>
      <c r="AC31" s="98"/>
      <c r="AD31" s="98"/>
      <c r="AE31" s="98"/>
      <c r="AF31" s="98"/>
      <c r="AG31" s="98"/>
      <c r="AH31" s="137"/>
      <c r="AI31" s="182"/>
      <c r="AK31" s="1"/>
      <c r="AL31" s="1"/>
      <c r="AM31" s="1"/>
    </row>
    <row r="32" spans="2:39" ht="17.25" customHeight="1">
      <c r="B32" s="183"/>
      <c r="C32" s="202"/>
      <c r="D32" s="141"/>
      <c r="E32" s="2"/>
      <c r="F32" s="99"/>
      <c r="G32" s="97"/>
      <c r="H32" s="99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203">
        <v>9</v>
      </c>
      <c r="V32" s="204" t="s">
        <v>132</v>
      </c>
      <c r="W32" s="205" t="s">
        <v>132</v>
      </c>
      <c r="X32" s="119">
        <v>9</v>
      </c>
      <c r="Y32" s="120" t="s">
        <v>132</v>
      </c>
      <c r="Z32" s="101"/>
      <c r="AA32" s="101"/>
      <c r="AB32" s="101"/>
      <c r="AC32" s="101"/>
      <c r="AD32" s="101"/>
      <c r="AE32" s="101"/>
      <c r="AF32" s="101"/>
      <c r="AG32" s="101"/>
      <c r="AH32" s="136"/>
      <c r="AI32" s="180"/>
      <c r="AK32" s="1"/>
      <c r="AL32" s="1"/>
      <c r="AM32" s="1"/>
    </row>
    <row r="33" spans="2:39" ht="24.75" customHeight="1">
      <c r="B33" s="183"/>
      <c r="C33" s="202"/>
      <c r="D33" s="141"/>
      <c r="E33" s="146"/>
      <c r="F33" s="99"/>
      <c r="G33" s="97"/>
      <c r="H33" s="99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206" t="s">
        <v>132</v>
      </c>
      <c r="V33" s="207" t="s">
        <v>132</v>
      </c>
      <c r="W33" s="208" t="s">
        <v>132</v>
      </c>
      <c r="X33" s="121" t="s">
        <v>132</v>
      </c>
      <c r="Y33" s="122" t="s">
        <v>132</v>
      </c>
      <c r="Z33" s="98"/>
      <c r="AA33" s="98"/>
      <c r="AB33" s="98"/>
      <c r="AC33" s="98"/>
      <c r="AD33" s="98"/>
      <c r="AE33" s="98"/>
      <c r="AF33" s="98"/>
      <c r="AG33" s="98"/>
      <c r="AH33" s="137"/>
      <c r="AI33" s="182"/>
      <c r="AK33" s="1"/>
      <c r="AL33" s="1"/>
      <c r="AM33" s="1"/>
    </row>
    <row r="34" spans="2:39" ht="17.25" customHeight="1">
      <c r="B34" s="183"/>
      <c r="C34" s="202"/>
      <c r="D34" s="141"/>
      <c r="E34" s="146"/>
      <c r="F34" s="99"/>
      <c r="G34" s="97"/>
      <c r="H34" s="99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203" t="s">
        <v>132</v>
      </c>
      <c r="V34" s="204" t="s">
        <v>132</v>
      </c>
      <c r="W34" s="205" t="s">
        <v>132</v>
      </c>
      <c r="X34" s="119" t="s">
        <v>132</v>
      </c>
      <c r="Y34" s="120" t="s">
        <v>132</v>
      </c>
      <c r="Z34" s="101"/>
      <c r="AA34" s="101"/>
      <c r="AB34" s="101"/>
      <c r="AC34" s="101"/>
      <c r="AD34" s="101"/>
      <c r="AE34" s="101"/>
      <c r="AF34" s="101"/>
      <c r="AG34" s="101"/>
      <c r="AH34" s="136"/>
      <c r="AI34" s="180"/>
      <c r="AK34" s="1"/>
      <c r="AL34" s="1"/>
      <c r="AM34" s="1"/>
    </row>
    <row r="35" spans="2:39" ht="24.75" customHeight="1">
      <c r="B35" s="183"/>
      <c r="C35" s="202"/>
      <c r="D35" s="141"/>
      <c r="E35" s="2"/>
      <c r="F35" s="99"/>
      <c r="G35" s="97"/>
      <c r="H35" s="99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206" t="s">
        <v>132</v>
      </c>
      <c r="V35" s="207" t="s">
        <v>132</v>
      </c>
      <c r="W35" s="208" t="s">
        <v>132</v>
      </c>
      <c r="X35" s="121" t="s">
        <v>132</v>
      </c>
      <c r="Y35" s="122" t="s">
        <v>132</v>
      </c>
      <c r="Z35" s="98"/>
      <c r="AA35" s="98"/>
      <c r="AB35" s="98"/>
      <c r="AC35" s="98"/>
      <c r="AD35" s="98"/>
      <c r="AE35" s="98"/>
      <c r="AF35" s="98"/>
      <c r="AG35" s="98"/>
      <c r="AH35" s="137"/>
      <c r="AI35" s="182"/>
      <c r="AK35" s="1"/>
      <c r="AL35" s="1"/>
      <c r="AM35" s="1"/>
    </row>
    <row r="36" spans="2:39" ht="17.25" customHeight="1">
      <c r="B36" s="183"/>
      <c r="C36" s="202"/>
      <c r="D36" s="141"/>
      <c r="E36" s="2"/>
      <c r="F36" s="99"/>
      <c r="G36" s="97"/>
      <c r="H36" s="99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203" t="s">
        <v>132</v>
      </c>
      <c r="V36" s="204" t="s">
        <v>132</v>
      </c>
      <c r="W36" s="205" t="s">
        <v>132</v>
      </c>
      <c r="X36" s="119" t="s">
        <v>132</v>
      </c>
      <c r="Y36" s="120" t="s">
        <v>132</v>
      </c>
      <c r="Z36" s="101"/>
      <c r="AA36" s="101"/>
      <c r="AB36" s="101"/>
      <c r="AC36" s="101"/>
      <c r="AD36" s="101"/>
      <c r="AE36" s="101"/>
      <c r="AF36" s="101"/>
      <c r="AG36" s="101"/>
      <c r="AH36" s="136"/>
      <c r="AI36" s="180"/>
      <c r="AK36" s="1"/>
      <c r="AL36" s="1"/>
      <c r="AM36" s="1"/>
    </row>
    <row r="37" spans="2:39" ht="24.75" customHeight="1">
      <c r="B37" s="183"/>
      <c r="C37" s="202"/>
      <c r="D37" s="141"/>
      <c r="E37" s="146"/>
      <c r="F37" s="99"/>
      <c r="G37" s="97"/>
      <c r="H37" s="99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206" t="s">
        <v>132</v>
      </c>
      <c r="V37" s="207" t="s">
        <v>132</v>
      </c>
      <c r="W37" s="208" t="s">
        <v>132</v>
      </c>
      <c r="X37" s="121" t="s">
        <v>132</v>
      </c>
      <c r="Y37" s="122" t="s">
        <v>132</v>
      </c>
      <c r="Z37" s="98"/>
      <c r="AA37" s="98"/>
      <c r="AB37" s="98"/>
      <c r="AC37" s="98"/>
      <c r="AD37" s="98"/>
      <c r="AE37" s="98"/>
      <c r="AF37" s="98"/>
      <c r="AG37" s="98"/>
      <c r="AH37" s="137"/>
      <c r="AI37" s="182"/>
      <c r="AK37" s="1"/>
      <c r="AL37" s="1"/>
      <c r="AM37" s="1"/>
    </row>
    <row r="38" spans="2:39" ht="17.25" customHeight="1">
      <c r="B38" s="183"/>
      <c r="C38" s="202"/>
      <c r="D38" s="141"/>
      <c r="E38" s="146"/>
      <c r="F38" s="99"/>
      <c r="G38" s="97"/>
      <c r="H38" s="99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203" t="s">
        <v>132</v>
      </c>
      <c r="V38" s="204" t="s">
        <v>132</v>
      </c>
      <c r="W38" s="205" t="s">
        <v>132</v>
      </c>
      <c r="X38" s="119" t="s">
        <v>132</v>
      </c>
      <c r="Y38" s="120" t="s">
        <v>132</v>
      </c>
      <c r="Z38" s="101"/>
      <c r="AA38" s="101"/>
      <c r="AB38" s="101"/>
      <c r="AC38" s="101"/>
      <c r="AD38" s="101"/>
      <c r="AE38" s="101"/>
      <c r="AF38" s="101"/>
      <c r="AG38" s="101"/>
      <c r="AH38" s="136"/>
      <c r="AI38" s="180"/>
      <c r="AK38" s="1"/>
      <c r="AL38" s="1"/>
      <c r="AM38" s="1"/>
    </row>
    <row r="39" spans="2:39" ht="24.75" customHeight="1">
      <c r="B39" s="183"/>
      <c r="C39" s="202"/>
      <c r="D39" s="141"/>
      <c r="E39" s="2"/>
      <c r="F39" s="99"/>
      <c r="G39" s="97"/>
      <c r="H39" s="99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206" t="s">
        <v>132</v>
      </c>
      <c r="V39" s="207" t="s">
        <v>132</v>
      </c>
      <c r="W39" s="208" t="s">
        <v>132</v>
      </c>
      <c r="X39" s="121" t="s">
        <v>132</v>
      </c>
      <c r="Y39" s="122" t="s">
        <v>132</v>
      </c>
      <c r="Z39" s="98"/>
      <c r="AA39" s="98"/>
      <c r="AB39" s="98"/>
      <c r="AC39" s="98"/>
      <c r="AD39" s="98"/>
      <c r="AE39" s="98"/>
      <c r="AF39" s="98"/>
      <c r="AG39" s="98"/>
      <c r="AH39" s="137"/>
      <c r="AI39" s="182"/>
      <c r="AK39" s="1"/>
      <c r="AL39" s="1"/>
      <c r="AM39" s="1"/>
    </row>
    <row r="40" spans="2:39" ht="17.25" customHeight="1">
      <c r="B40" s="183"/>
      <c r="C40" s="209" t="str">
        <f>IF(mCotaRN="","",mCotaRN-(COUNTA(C21:C39)+1)*5)</f>
        <v/>
      </c>
      <c r="D40" s="141"/>
      <c r="E40" s="2"/>
      <c r="F40" s="99"/>
      <c r="G40" s="97"/>
      <c r="H40" s="99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203" t="s">
        <v>132</v>
      </c>
      <c r="V40" s="204" t="s">
        <v>132</v>
      </c>
      <c r="W40" s="205" t="s">
        <v>132</v>
      </c>
      <c r="X40" s="119" t="s">
        <v>132</v>
      </c>
      <c r="Y40" s="120" t="s">
        <v>132</v>
      </c>
      <c r="Z40" s="101"/>
      <c r="AA40" s="101"/>
      <c r="AB40" s="101"/>
      <c r="AC40" s="101"/>
      <c r="AD40" s="101"/>
      <c r="AE40" s="101"/>
      <c r="AF40" s="101"/>
      <c r="AG40" s="101"/>
      <c r="AH40" s="136"/>
      <c r="AI40" s="180"/>
      <c r="AK40" s="1"/>
      <c r="AL40" s="1"/>
      <c r="AM40" s="1"/>
    </row>
    <row r="41" spans="2:39" ht="24.75" customHeight="1">
      <c r="B41" s="183"/>
      <c r="C41" s="202"/>
      <c r="D41" s="141"/>
      <c r="E41" s="146"/>
      <c r="F41" s="99"/>
      <c r="G41" s="97"/>
      <c r="H41" s="99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206" t="s">
        <v>132</v>
      </c>
      <c r="V41" s="207" t="s">
        <v>132</v>
      </c>
      <c r="W41" s="208" t="s">
        <v>132</v>
      </c>
      <c r="X41" s="121" t="s">
        <v>132</v>
      </c>
      <c r="Y41" s="122" t="s">
        <v>132</v>
      </c>
      <c r="Z41" s="98"/>
      <c r="AA41" s="98"/>
      <c r="AB41" s="98"/>
      <c r="AC41" s="98"/>
      <c r="AD41" s="98"/>
      <c r="AE41" s="98"/>
      <c r="AF41" s="98"/>
      <c r="AG41" s="98"/>
      <c r="AH41" s="137"/>
      <c r="AI41" s="182"/>
      <c r="AK41" s="1"/>
      <c r="AL41" s="1"/>
      <c r="AM41" s="1"/>
    </row>
    <row r="42" spans="2:39" ht="17.25" customHeight="1">
      <c r="B42" s="183"/>
      <c r="C42" s="202"/>
      <c r="D42" s="141"/>
      <c r="E42" s="146"/>
      <c r="F42" s="99"/>
      <c r="G42" s="97"/>
      <c r="H42" s="99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203" t="s">
        <v>132</v>
      </c>
      <c r="V42" s="204" t="s">
        <v>132</v>
      </c>
      <c r="W42" s="205" t="s">
        <v>132</v>
      </c>
      <c r="X42" s="119" t="s">
        <v>132</v>
      </c>
      <c r="Y42" s="120" t="s">
        <v>132</v>
      </c>
      <c r="Z42" s="101"/>
      <c r="AA42" s="101"/>
      <c r="AB42" s="101"/>
      <c r="AC42" s="101"/>
      <c r="AD42" s="101"/>
      <c r="AE42" s="101"/>
      <c r="AF42" s="101"/>
      <c r="AG42" s="101"/>
      <c r="AH42" s="136"/>
      <c r="AI42" s="180"/>
      <c r="AK42" s="1"/>
      <c r="AL42" s="1"/>
      <c r="AM42" s="1"/>
    </row>
    <row r="43" spans="2:39" ht="24.75" customHeight="1">
      <c r="B43" s="183"/>
      <c r="C43" s="202"/>
      <c r="D43" s="141"/>
      <c r="E43" s="2"/>
      <c r="F43" s="99"/>
      <c r="G43" s="97"/>
      <c r="H43" s="99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206" t="s">
        <v>132</v>
      </c>
      <c r="V43" s="207" t="s">
        <v>132</v>
      </c>
      <c r="W43" s="208" t="s">
        <v>132</v>
      </c>
      <c r="X43" s="121" t="s">
        <v>132</v>
      </c>
      <c r="Y43" s="122" t="s">
        <v>132</v>
      </c>
      <c r="Z43" s="98"/>
      <c r="AA43" s="98"/>
      <c r="AB43" s="98"/>
      <c r="AC43" s="98"/>
      <c r="AD43" s="98"/>
      <c r="AE43" s="98"/>
      <c r="AF43" s="98"/>
      <c r="AG43" s="98"/>
      <c r="AH43" s="137"/>
      <c r="AI43" s="182"/>
      <c r="AK43" s="1"/>
      <c r="AL43" s="1"/>
      <c r="AM43" s="1"/>
    </row>
    <row r="44" spans="2:39" ht="17.25" customHeight="1">
      <c r="B44" s="183"/>
      <c r="C44" s="202"/>
      <c r="D44" s="141"/>
      <c r="E44" s="2"/>
      <c r="F44" s="99"/>
      <c r="G44" s="97"/>
      <c r="H44" s="99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203" t="s">
        <v>132</v>
      </c>
      <c r="V44" s="204" t="s">
        <v>132</v>
      </c>
      <c r="W44" s="205" t="s">
        <v>132</v>
      </c>
      <c r="X44" s="119" t="s">
        <v>132</v>
      </c>
      <c r="Y44" s="120" t="s">
        <v>132</v>
      </c>
      <c r="Z44" s="101"/>
      <c r="AA44" s="101"/>
      <c r="AB44" s="101"/>
      <c r="AC44" s="101"/>
      <c r="AD44" s="101"/>
      <c r="AE44" s="101"/>
      <c r="AF44" s="101"/>
      <c r="AG44" s="101"/>
      <c r="AH44" s="136"/>
      <c r="AI44" s="180"/>
      <c r="AK44" s="1"/>
      <c r="AL44" s="1"/>
      <c r="AM44" s="1"/>
    </row>
    <row r="45" spans="2:39" ht="24.75" customHeight="1">
      <c r="B45" s="183"/>
      <c r="C45" s="202"/>
      <c r="D45" s="141"/>
      <c r="E45" s="146"/>
      <c r="F45" s="99"/>
      <c r="G45" s="97"/>
      <c r="H45" s="99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206" t="s">
        <v>132</v>
      </c>
      <c r="V45" s="207" t="s">
        <v>132</v>
      </c>
      <c r="W45" s="208" t="s">
        <v>132</v>
      </c>
      <c r="X45" s="121" t="s">
        <v>132</v>
      </c>
      <c r="Y45" s="122" t="s">
        <v>132</v>
      </c>
      <c r="Z45" s="98"/>
      <c r="AA45" s="98"/>
      <c r="AB45" s="98"/>
      <c r="AC45" s="98"/>
      <c r="AD45" s="98"/>
      <c r="AE45" s="98"/>
      <c r="AF45" s="98"/>
      <c r="AG45" s="98"/>
      <c r="AH45" s="137"/>
      <c r="AI45" s="182"/>
      <c r="AK45" s="1"/>
      <c r="AL45" s="1"/>
      <c r="AM45" s="1"/>
    </row>
    <row r="46" spans="2:39" ht="17.25" customHeight="1">
      <c r="B46" s="183"/>
      <c r="C46" s="202"/>
      <c r="D46" s="141"/>
      <c r="E46" s="146"/>
      <c r="F46" s="99"/>
      <c r="G46" s="97"/>
      <c r="H46" s="99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203" t="s">
        <v>132</v>
      </c>
      <c r="V46" s="204" t="s">
        <v>132</v>
      </c>
      <c r="W46" s="205" t="s">
        <v>132</v>
      </c>
      <c r="X46" s="119" t="s">
        <v>132</v>
      </c>
      <c r="Y46" s="120" t="s">
        <v>132</v>
      </c>
      <c r="Z46" s="101"/>
      <c r="AA46" s="101"/>
      <c r="AB46" s="101"/>
      <c r="AC46" s="101"/>
      <c r="AD46" s="101"/>
      <c r="AE46" s="101"/>
      <c r="AF46" s="101"/>
      <c r="AG46" s="101"/>
      <c r="AH46" s="136"/>
      <c r="AI46" s="180"/>
      <c r="AK46" s="1"/>
      <c r="AL46" s="1"/>
      <c r="AM46" s="1"/>
    </row>
    <row r="47" spans="2:39" ht="24.75" customHeight="1">
      <c r="B47" s="183"/>
      <c r="C47" s="202"/>
      <c r="D47" s="141"/>
      <c r="E47" s="2"/>
      <c r="F47" s="99"/>
      <c r="G47" s="97"/>
      <c r="H47" s="99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206" t="s">
        <v>132</v>
      </c>
      <c r="V47" s="207" t="s">
        <v>132</v>
      </c>
      <c r="W47" s="208" t="s">
        <v>132</v>
      </c>
      <c r="X47" s="121" t="s">
        <v>132</v>
      </c>
      <c r="Y47" s="122" t="s">
        <v>132</v>
      </c>
      <c r="Z47" s="98"/>
      <c r="AA47" s="98"/>
      <c r="AB47" s="98"/>
      <c r="AC47" s="98"/>
      <c r="AD47" s="98"/>
      <c r="AE47" s="98"/>
      <c r="AF47" s="98"/>
      <c r="AG47" s="98"/>
      <c r="AH47" s="137"/>
      <c r="AI47" s="182"/>
      <c r="AK47" s="1"/>
      <c r="AL47" s="1"/>
      <c r="AM47" s="1"/>
    </row>
    <row r="48" spans="2:39" ht="17.25" customHeight="1">
      <c r="B48" s="183"/>
      <c r="C48" s="202"/>
      <c r="D48" s="141"/>
      <c r="E48" s="2"/>
      <c r="F48" s="99"/>
      <c r="G48" s="97"/>
      <c r="H48" s="99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203" t="s">
        <v>132</v>
      </c>
      <c r="V48" s="204" t="s">
        <v>132</v>
      </c>
      <c r="W48" s="205" t="s">
        <v>132</v>
      </c>
      <c r="X48" s="119" t="s">
        <v>132</v>
      </c>
      <c r="Y48" s="120" t="s">
        <v>132</v>
      </c>
      <c r="Z48" s="101"/>
      <c r="AA48" s="101"/>
      <c r="AB48" s="101"/>
      <c r="AC48" s="101"/>
      <c r="AD48" s="101"/>
      <c r="AE48" s="101"/>
      <c r="AF48" s="101"/>
      <c r="AG48" s="101"/>
      <c r="AH48" s="136"/>
      <c r="AI48" s="180"/>
      <c r="AK48" s="1"/>
      <c r="AL48" s="1"/>
      <c r="AM48" s="1"/>
    </row>
    <row r="49" spans="2:39" ht="24.75" customHeight="1">
      <c r="B49" s="183"/>
      <c r="C49" s="202"/>
      <c r="D49" s="141"/>
      <c r="E49" s="146"/>
      <c r="F49" s="99"/>
      <c r="G49" s="97"/>
      <c r="H49" s="99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206" t="s">
        <v>132</v>
      </c>
      <c r="V49" s="207" t="s">
        <v>132</v>
      </c>
      <c r="W49" s="208" t="s">
        <v>132</v>
      </c>
      <c r="X49" s="121" t="s">
        <v>132</v>
      </c>
      <c r="Y49" s="121" t="s">
        <v>132</v>
      </c>
      <c r="Z49" s="98"/>
      <c r="AA49" s="98"/>
      <c r="AB49" s="98"/>
      <c r="AC49" s="98"/>
      <c r="AD49" s="98"/>
      <c r="AE49" s="98"/>
      <c r="AF49" s="98"/>
      <c r="AG49" s="98"/>
      <c r="AH49" s="137"/>
      <c r="AI49" s="182"/>
      <c r="AK49" s="1"/>
      <c r="AL49" s="1"/>
      <c r="AM49" s="1"/>
    </row>
    <row r="50" spans="2:39" ht="17.25" customHeight="1">
      <c r="B50" s="183"/>
      <c r="C50" s="209" t="str">
        <f>IF(mCotaRN="","",mCotaRN-(COUNTA(C21:C49)+1)*5)</f>
        <v/>
      </c>
      <c r="D50" s="141"/>
      <c r="E50" s="146"/>
      <c r="F50" s="99"/>
      <c r="G50" s="97"/>
      <c r="H50" s="99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203" t="s">
        <v>132</v>
      </c>
      <c r="V50" s="204" t="s">
        <v>132</v>
      </c>
      <c r="W50" s="205" t="s">
        <v>132</v>
      </c>
      <c r="X50" s="119" t="s">
        <v>132</v>
      </c>
      <c r="Y50" s="119" t="s">
        <v>132</v>
      </c>
      <c r="Z50" s="101"/>
      <c r="AA50" s="101"/>
      <c r="AB50" s="101"/>
      <c r="AC50" s="101"/>
      <c r="AD50" s="101"/>
      <c r="AE50" s="101"/>
      <c r="AF50" s="101"/>
      <c r="AG50" s="101"/>
      <c r="AH50" s="136"/>
      <c r="AI50" s="180"/>
      <c r="AK50" s="1"/>
      <c r="AL50" s="1"/>
      <c r="AM50" s="1"/>
    </row>
    <row r="51" spans="2:39" ht="24.75" customHeight="1">
      <c r="B51" s="183"/>
      <c r="C51" s="210"/>
      <c r="D51" s="141"/>
      <c r="E51" s="156"/>
      <c r="F51" s="99"/>
      <c r="G51" s="97"/>
      <c r="H51" s="99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206" t="s">
        <v>132</v>
      </c>
      <c r="V51" s="207" t="s">
        <v>132</v>
      </c>
      <c r="W51" s="208" t="s">
        <v>132</v>
      </c>
      <c r="X51" s="121" t="s">
        <v>132</v>
      </c>
      <c r="Y51" s="121" t="s">
        <v>132</v>
      </c>
      <c r="Z51" s="96"/>
      <c r="AA51" s="98"/>
      <c r="AB51" s="98"/>
      <c r="AC51" s="98"/>
      <c r="AD51" s="98"/>
      <c r="AE51" s="98"/>
      <c r="AF51" s="98"/>
      <c r="AG51" s="98"/>
      <c r="AH51" s="137"/>
      <c r="AI51" s="182"/>
      <c r="AK51" s="1"/>
      <c r="AL51" s="1"/>
      <c r="AM51" s="1"/>
    </row>
    <row r="52" spans="2:39" ht="17.25" customHeight="1">
      <c r="B52" s="183"/>
      <c r="C52" s="210"/>
      <c r="D52" s="141"/>
      <c r="E52" s="156"/>
      <c r="F52" s="99"/>
      <c r="G52" s="97"/>
      <c r="H52" s="99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203" t="s">
        <v>132</v>
      </c>
      <c r="V52" s="204" t="s">
        <v>132</v>
      </c>
      <c r="W52" s="205" t="s">
        <v>132</v>
      </c>
      <c r="X52" s="119" t="s">
        <v>132</v>
      </c>
      <c r="Y52" s="119" t="s">
        <v>132</v>
      </c>
      <c r="Z52" s="161"/>
      <c r="AA52" s="101"/>
      <c r="AB52" s="101"/>
      <c r="AC52" s="101"/>
      <c r="AD52" s="101"/>
      <c r="AE52" s="101"/>
      <c r="AF52" s="101"/>
      <c r="AG52" s="101"/>
      <c r="AH52" s="136"/>
      <c r="AI52" s="180"/>
      <c r="AK52" s="1"/>
      <c r="AL52" s="1"/>
      <c r="AM52" s="1"/>
    </row>
    <row r="53" spans="2:39" ht="24.75" customHeight="1">
      <c r="B53" s="183"/>
      <c r="C53" s="210"/>
      <c r="D53" s="141"/>
      <c r="E53" s="146"/>
      <c r="F53" s="99"/>
      <c r="G53" s="97"/>
      <c r="H53" s="99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206" t="s">
        <v>132</v>
      </c>
      <c r="V53" s="207" t="s">
        <v>132</v>
      </c>
      <c r="W53" s="208" t="s">
        <v>132</v>
      </c>
      <c r="X53" s="121" t="s">
        <v>132</v>
      </c>
      <c r="Y53" s="121" t="s">
        <v>132</v>
      </c>
      <c r="Z53" s="97"/>
      <c r="AA53" s="97"/>
      <c r="AB53" s="97"/>
      <c r="AC53" s="97"/>
      <c r="AD53" s="97"/>
      <c r="AE53" s="97"/>
      <c r="AF53" s="97"/>
      <c r="AG53" s="97"/>
      <c r="AH53" s="2"/>
      <c r="AI53" s="178"/>
      <c r="AK53" s="1"/>
      <c r="AL53" s="1"/>
      <c r="AM53" s="1"/>
    </row>
    <row r="54" spans="2:39" ht="17.25" customHeight="1">
      <c r="B54" s="183"/>
      <c r="C54" s="210"/>
      <c r="D54" s="141"/>
      <c r="E54" s="146"/>
      <c r="F54" s="99"/>
      <c r="G54" s="97"/>
      <c r="H54" s="99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203" t="s">
        <v>132</v>
      </c>
      <c r="V54" s="204" t="s">
        <v>132</v>
      </c>
      <c r="W54" s="205" t="s">
        <v>132</v>
      </c>
      <c r="X54" s="119" t="s">
        <v>132</v>
      </c>
      <c r="Y54" s="119" t="s">
        <v>132</v>
      </c>
      <c r="Z54" s="97"/>
      <c r="AA54" s="97"/>
      <c r="AB54" s="97"/>
      <c r="AC54" s="97"/>
      <c r="AD54" s="97"/>
      <c r="AE54" s="97"/>
      <c r="AF54" s="97"/>
      <c r="AG54" s="97"/>
      <c r="AH54" s="2"/>
      <c r="AI54" s="178"/>
      <c r="AK54" s="1"/>
      <c r="AL54" s="1"/>
      <c r="AM54" s="1"/>
    </row>
    <row r="55" spans="2:39" ht="24.75" customHeight="1">
      <c r="B55" s="183"/>
      <c r="C55" s="202"/>
      <c r="D55" s="141"/>
      <c r="E55" s="2"/>
      <c r="F55" s="99"/>
      <c r="G55" s="97"/>
      <c r="H55" s="99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206" t="s">
        <v>132</v>
      </c>
      <c r="V55" s="207" t="s">
        <v>132</v>
      </c>
      <c r="W55" s="208" t="s">
        <v>132</v>
      </c>
      <c r="X55" s="121" t="s">
        <v>132</v>
      </c>
      <c r="Y55" s="121" t="s">
        <v>132</v>
      </c>
      <c r="Z55" s="98"/>
      <c r="AA55" s="98"/>
      <c r="AB55" s="98"/>
      <c r="AC55" s="98"/>
      <c r="AD55" s="98"/>
      <c r="AE55" s="98"/>
      <c r="AF55" s="98"/>
      <c r="AG55" s="98"/>
      <c r="AH55" s="137"/>
      <c r="AI55" s="182"/>
      <c r="AK55" s="1"/>
      <c r="AL55" s="1"/>
      <c r="AM55" s="1"/>
    </row>
    <row r="56" spans="2:39" ht="17.25" customHeight="1">
      <c r="B56" s="183"/>
      <c r="C56" s="202"/>
      <c r="D56" s="141"/>
      <c r="E56" s="2"/>
      <c r="F56" s="99"/>
      <c r="G56" s="97"/>
      <c r="H56" s="99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203" t="s">
        <v>132</v>
      </c>
      <c r="V56" s="204" t="s">
        <v>132</v>
      </c>
      <c r="W56" s="205" t="s">
        <v>132</v>
      </c>
      <c r="X56" s="119" t="s">
        <v>132</v>
      </c>
      <c r="Y56" s="119" t="s">
        <v>132</v>
      </c>
      <c r="Z56" s="101"/>
      <c r="AA56" s="101"/>
      <c r="AB56" s="101"/>
      <c r="AC56" s="101"/>
      <c r="AD56" s="101"/>
      <c r="AE56" s="101"/>
      <c r="AF56" s="101"/>
      <c r="AG56" s="101"/>
      <c r="AH56" s="136"/>
      <c r="AI56" s="180"/>
      <c r="AK56" s="1"/>
      <c r="AL56" s="1"/>
      <c r="AM56" s="1"/>
    </row>
    <row r="57" spans="2:39" ht="24.75" customHeight="1">
      <c r="B57" s="183"/>
      <c r="C57" s="202"/>
      <c r="D57" s="141"/>
      <c r="E57" s="146"/>
      <c r="F57" s="99"/>
      <c r="G57" s="97"/>
      <c r="H57" s="99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206" t="s">
        <v>132</v>
      </c>
      <c r="V57" s="207" t="s">
        <v>132</v>
      </c>
      <c r="W57" s="208" t="s">
        <v>132</v>
      </c>
      <c r="X57" s="121" t="s">
        <v>132</v>
      </c>
      <c r="Y57" s="121" t="s">
        <v>132</v>
      </c>
      <c r="Z57" s="98"/>
      <c r="AA57" s="98"/>
      <c r="AB57" s="98"/>
      <c r="AC57" s="98"/>
      <c r="AD57" s="98"/>
      <c r="AE57" s="98"/>
      <c r="AF57" s="98"/>
      <c r="AG57" s="98"/>
      <c r="AH57" s="137"/>
      <c r="AI57" s="182"/>
      <c r="AK57" s="1"/>
      <c r="AL57" s="1"/>
      <c r="AM57" s="1"/>
    </row>
    <row r="58" spans="2:39" ht="17.25" customHeight="1">
      <c r="B58" s="183"/>
      <c r="C58" s="202"/>
      <c r="D58" s="141"/>
      <c r="E58" s="146"/>
      <c r="F58" s="99"/>
      <c r="G58" s="97"/>
      <c r="H58" s="99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203" t="s">
        <v>132</v>
      </c>
      <c r="V58" s="204" t="s">
        <v>132</v>
      </c>
      <c r="W58" s="205" t="s">
        <v>132</v>
      </c>
      <c r="X58" s="119" t="s">
        <v>132</v>
      </c>
      <c r="Y58" s="119" t="s">
        <v>132</v>
      </c>
      <c r="Z58" s="101"/>
      <c r="AA58" s="101"/>
      <c r="AB58" s="101"/>
      <c r="AC58" s="101"/>
      <c r="AD58" s="101"/>
      <c r="AE58" s="101"/>
      <c r="AF58" s="101"/>
      <c r="AG58" s="101"/>
      <c r="AH58" s="136"/>
      <c r="AI58" s="180"/>
      <c r="AK58" s="1"/>
      <c r="AL58" s="1"/>
      <c r="AM58" s="1"/>
    </row>
    <row r="59" spans="2:39" ht="24.75" customHeight="1">
      <c r="B59" s="183"/>
      <c r="C59" s="202"/>
      <c r="D59" s="141"/>
      <c r="E59" s="2"/>
      <c r="F59" s="99"/>
      <c r="G59" s="97"/>
      <c r="H59" s="99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206" t="s">
        <v>132</v>
      </c>
      <c r="V59" s="207" t="s">
        <v>132</v>
      </c>
      <c r="W59" s="208" t="s">
        <v>132</v>
      </c>
      <c r="X59" s="121" t="s">
        <v>132</v>
      </c>
      <c r="Y59" s="121" t="s">
        <v>132</v>
      </c>
      <c r="Z59" s="96"/>
      <c r="AA59" s="98"/>
      <c r="AB59" s="98"/>
      <c r="AC59" s="98"/>
      <c r="AD59" s="98"/>
      <c r="AE59" s="98"/>
      <c r="AF59" s="98"/>
      <c r="AG59" s="98"/>
      <c r="AH59" s="137"/>
      <c r="AI59" s="182"/>
      <c r="AK59" s="1"/>
      <c r="AL59" s="1"/>
      <c r="AM59" s="1"/>
    </row>
    <row r="60" spans="2:39" ht="17.25" customHeight="1">
      <c r="B60" s="183"/>
      <c r="C60" s="210" t="str">
        <f>IF(mCotaRN="","",mCotaRN-18)</f>
        <v/>
      </c>
      <c r="D60" s="141"/>
      <c r="E60" s="2"/>
      <c r="F60" s="99"/>
      <c r="G60" s="97"/>
      <c r="H60" s="99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203" t="s">
        <v>132</v>
      </c>
      <c r="V60" s="204" t="s">
        <v>132</v>
      </c>
      <c r="W60" s="205" t="s">
        <v>132</v>
      </c>
      <c r="X60" s="119" t="s">
        <v>132</v>
      </c>
      <c r="Y60" s="119" t="s">
        <v>132</v>
      </c>
      <c r="Z60" s="99"/>
      <c r="AA60" s="97"/>
      <c r="AB60" s="97"/>
      <c r="AC60" s="97"/>
      <c r="AD60" s="97"/>
      <c r="AE60" s="97"/>
      <c r="AF60" s="97"/>
      <c r="AG60" s="97"/>
      <c r="AH60" s="2"/>
      <c r="AI60" s="178"/>
      <c r="AK60" s="1"/>
      <c r="AL60" s="1"/>
      <c r="AM60" s="1"/>
    </row>
    <row r="61" spans="2:39" ht="15.75" customHeight="1">
      <c r="B61" s="211" t="s">
        <v>29</v>
      </c>
      <c r="C61" s="434" t="s">
        <v>216</v>
      </c>
      <c r="D61" s="434"/>
      <c r="E61" s="434"/>
      <c r="F61" s="434"/>
      <c r="G61" s="434"/>
      <c r="H61" s="434"/>
      <c r="I61" s="434"/>
      <c r="J61" s="434"/>
      <c r="K61" s="434"/>
      <c r="L61" s="434"/>
      <c r="M61" s="434"/>
      <c r="N61" s="434"/>
      <c r="O61" s="434"/>
      <c r="P61" s="434"/>
      <c r="Q61" s="434"/>
      <c r="R61" s="434"/>
      <c r="S61" s="434"/>
      <c r="T61" s="434"/>
      <c r="U61" s="434"/>
      <c r="V61" s="434"/>
      <c r="W61" s="434"/>
      <c r="X61" s="434"/>
      <c r="Y61" s="435"/>
      <c r="Z61" s="96"/>
      <c r="AA61" s="98"/>
      <c r="AB61" s="98"/>
      <c r="AC61" s="98"/>
      <c r="AD61" s="98"/>
      <c r="AE61" s="98"/>
      <c r="AF61" s="98"/>
      <c r="AG61" s="98"/>
      <c r="AH61" s="98"/>
      <c r="AI61" s="212"/>
    </row>
    <row r="62" spans="2:39" ht="21" customHeight="1">
      <c r="B62" s="213"/>
      <c r="C62" s="436"/>
      <c r="D62" s="436"/>
      <c r="E62" s="436"/>
      <c r="F62" s="436"/>
      <c r="G62" s="436"/>
      <c r="H62" s="436"/>
      <c r="I62" s="436"/>
      <c r="J62" s="436"/>
      <c r="K62" s="436"/>
      <c r="L62" s="436"/>
      <c r="M62" s="436"/>
      <c r="N62" s="436"/>
      <c r="O62" s="436"/>
      <c r="P62" s="436"/>
      <c r="Q62" s="436"/>
      <c r="R62" s="436"/>
      <c r="S62" s="436"/>
      <c r="T62" s="436"/>
      <c r="U62" s="436"/>
      <c r="V62" s="436"/>
      <c r="W62" s="436"/>
      <c r="X62" s="436"/>
      <c r="Y62" s="437"/>
      <c r="Z62" s="99"/>
      <c r="AA62" s="97"/>
      <c r="AB62" s="97"/>
      <c r="AC62" s="97"/>
      <c r="AD62" s="97"/>
      <c r="AE62" s="97"/>
      <c r="AF62" s="97"/>
      <c r="AG62" s="97"/>
      <c r="AH62" s="97"/>
      <c r="AI62" s="214"/>
    </row>
    <row r="63" spans="2:39" ht="21" customHeight="1">
      <c r="B63" s="213"/>
      <c r="C63" s="436"/>
      <c r="D63" s="436"/>
      <c r="E63" s="436"/>
      <c r="F63" s="436"/>
      <c r="G63" s="436"/>
      <c r="H63" s="436"/>
      <c r="I63" s="436"/>
      <c r="J63" s="436"/>
      <c r="K63" s="436"/>
      <c r="L63" s="436"/>
      <c r="M63" s="436"/>
      <c r="N63" s="436"/>
      <c r="O63" s="436"/>
      <c r="P63" s="436"/>
      <c r="Q63" s="436"/>
      <c r="R63" s="436"/>
      <c r="S63" s="436"/>
      <c r="T63" s="436"/>
      <c r="U63" s="436"/>
      <c r="V63" s="436"/>
      <c r="W63" s="436"/>
      <c r="X63" s="436"/>
      <c r="Y63" s="437"/>
      <c r="Z63" s="99"/>
      <c r="AA63" s="97"/>
      <c r="AB63" s="97"/>
      <c r="AC63" s="97"/>
      <c r="AD63" s="97"/>
      <c r="AE63" s="97"/>
      <c r="AF63" s="97"/>
      <c r="AG63" s="97"/>
      <c r="AH63" s="97"/>
      <c r="AI63" s="214"/>
    </row>
    <row r="64" spans="2:39" ht="15" customHeight="1">
      <c r="B64" s="213"/>
      <c r="C64" s="436"/>
      <c r="D64" s="436"/>
      <c r="E64" s="436"/>
      <c r="F64" s="436"/>
      <c r="G64" s="436"/>
      <c r="H64" s="436"/>
      <c r="I64" s="436"/>
      <c r="J64" s="436"/>
      <c r="K64" s="436"/>
      <c r="L64" s="436"/>
      <c r="M64" s="436"/>
      <c r="N64" s="436"/>
      <c r="O64" s="436"/>
      <c r="P64" s="436"/>
      <c r="Q64" s="436"/>
      <c r="R64" s="436"/>
      <c r="S64" s="436"/>
      <c r="T64" s="436"/>
      <c r="U64" s="436"/>
      <c r="V64" s="436"/>
      <c r="W64" s="436"/>
      <c r="X64" s="436"/>
      <c r="Y64" s="437"/>
      <c r="Z64" s="440" t="s">
        <v>169</v>
      </c>
      <c r="AA64" s="440"/>
      <c r="AB64" s="440"/>
      <c r="AC64" s="440"/>
      <c r="AD64" s="440"/>
      <c r="AE64" s="440"/>
      <c r="AF64" s="440"/>
      <c r="AG64" s="440"/>
      <c r="AH64" s="440"/>
      <c r="AI64" s="441"/>
    </row>
    <row r="65" spans="2:39" ht="3.75" customHeight="1">
      <c r="B65" s="213"/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16"/>
      <c r="Y65" s="216"/>
      <c r="Z65" s="195"/>
      <c r="AA65" s="195"/>
      <c r="AB65" s="195"/>
      <c r="AC65" s="195"/>
      <c r="AD65" s="195"/>
      <c r="AE65" s="195"/>
      <c r="AF65" s="195"/>
      <c r="AG65" s="195"/>
      <c r="AH65" s="195"/>
      <c r="AI65" s="217"/>
    </row>
    <row r="66" spans="2:39" s="2" customFormat="1" ht="13.5" customHeight="1">
      <c r="B66" s="189"/>
      <c r="C66" s="455" t="s">
        <v>164</v>
      </c>
      <c r="D66" s="456"/>
      <c r="E66" s="456"/>
      <c r="F66" s="456"/>
      <c r="G66" s="456"/>
      <c r="H66" s="456"/>
      <c r="I66" s="456"/>
      <c r="J66" s="456"/>
      <c r="K66" s="456"/>
      <c r="L66" s="456"/>
      <c r="M66" s="457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AI66" s="178"/>
    </row>
    <row r="67" spans="2:39" ht="13.5" customHeight="1">
      <c r="B67" s="189"/>
      <c r="C67" s="455" t="s">
        <v>159</v>
      </c>
      <c r="D67" s="456"/>
      <c r="E67" s="456"/>
      <c r="F67" s="457"/>
      <c r="G67" s="218" t="s">
        <v>154</v>
      </c>
      <c r="H67" s="433" t="s">
        <v>137</v>
      </c>
      <c r="I67" s="433"/>
      <c r="J67" s="433"/>
      <c r="K67" s="433"/>
      <c r="L67" s="433"/>
      <c r="M67" s="433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455" t="s">
        <v>151</v>
      </c>
      <c r="Y67" s="456"/>
      <c r="Z67" s="456"/>
      <c r="AA67" s="456"/>
      <c r="AB67" s="456"/>
      <c r="AC67" s="456"/>
      <c r="AD67" s="456"/>
      <c r="AE67" s="456"/>
      <c r="AF67" s="456"/>
      <c r="AG67" s="456"/>
      <c r="AH67" s="457"/>
      <c r="AI67" s="178"/>
    </row>
    <row r="68" spans="2:39" ht="13.5" customHeight="1">
      <c r="B68" s="189"/>
      <c r="C68" s="358" t="s">
        <v>160</v>
      </c>
      <c r="D68" s="358"/>
      <c r="E68" s="358"/>
      <c r="F68" s="358"/>
      <c r="G68" s="154" t="s">
        <v>155</v>
      </c>
      <c r="H68" s="374" t="s">
        <v>204</v>
      </c>
      <c r="I68" s="374"/>
      <c r="J68" s="374"/>
      <c r="K68" s="374" t="s">
        <v>205</v>
      </c>
      <c r="L68" s="374"/>
      <c r="M68" s="374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433" t="s">
        <v>1</v>
      </c>
      <c r="Y68" s="433"/>
      <c r="Z68" s="433" t="s">
        <v>152</v>
      </c>
      <c r="AA68" s="433"/>
      <c r="AB68" s="433"/>
      <c r="AC68" s="432" t="s">
        <v>166</v>
      </c>
      <c r="AD68" s="433"/>
      <c r="AE68" s="433"/>
      <c r="AF68" s="432" t="s">
        <v>165</v>
      </c>
      <c r="AG68" s="432"/>
      <c r="AH68" s="432"/>
      <c r="AI68" s="178"/>
    </row>
    <row r="69" spans="2:39" ht="13.5" customHeight="1">
      <c r="B69" s="190"/>
      <c r="C69" s="358" t="s">
        <v>161</v>
      </c>
      <c r="D69" s="358"/>
      <c r="E69" s="358"/>
      <c r="F69" s="358"/>
      <c r="G69" s="154" t="s">
        <v>156</v>
      </c>
      <c r="H69" s="374" t="s">
        <v>204</v>
      </c>
      <c r="I69" s="374"/>
      <c r="J69" s="374"/>
      <c r="K69" s="374" t="s">
        <v>204</v>
      </c>
      <c r="L69" s="374"/>
      <c r="M69" s="374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433"/>
      <c r="Y69" s="433"/>
      <c r="Z69" s="433"/>
      <c r="AA69" s="433"/>
      <c r="AB69" s="433"/>
      <c r="AC69" s="433"/>
      <c r="AD69" s="433"/>
      <c r="AE69" s="433"/>
      <c r="AF69" s="432"/>
      <c r="AG69" s="432"/>
      <c r="AH69" s="432"/>
      <c r="AI69" s="178"/>
    </row>
    <row r="70" spans="2:39" ht="13.5" customHeight="1">
      <c r="B70" s="190"/>
      <c r="C70" s="358" t="s">
        <v>162</v>
      </c>
      <c r="D70" s="358"/>
      <c r="E70" s="358"/>
      <c r="F70" s="358"/>
      <c r="G70" s="154" t="s">
        <v>157</v>
      </c>
      <c r="H70" s="374" t="s">
        <v>204</v>
      </c>
      <c r="I70" s="374"/>
      <c r="J70" s="374"/>
      <c r="K70" s="374" t="s">
        <v>204</v>
      </c>
      <c r="L70" s="374"/>
      <c r="M70" s="374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374" t="s">
        <v>214</v>
      </c>
      <c r="Y70" s="374"/>
      <c r="Z70" s="374" t="s">
        <v>215</v>
      </c>
      <c r="AA70" s="374"/>
      <c r="AB70" s="374"/>
      <c r="AC70" s="310" t="s">
        <v>208</v>
      </c>
      <c r="AD70" s="311"/>
      <c r="AE70" s="312"/>
      <c r="AF70" s="310" t="s">
        <v>217</v>
      </c>
      <c r="AG70" s="311"/>
      <c r="AH70" s="312"/>
      <c r="AI70" s="178"/>
    </row>
    <row r="71" spans="2:39" ht="13.5" customHeight="1">
      <c r="B71" s="190"/>
      <c r="C71" s="358" t="s">
        <v>142</v>
      </c>
      <c r="D71" s="358"/>
      <c r="E71" s="358"/>
      <c r="F71" s="358"/>
      <c r="G71" s="154" t="s">
        <v>158</v>
      </c>
      <c r="H71" s="374" t="s">
        <v>204</v>
      </c>
      <c r="I71" s="374"/>
      <c r="J71" s="374"/>
      <c r="K71" s="374" t="s">
        <v>206</v>
      </c>
      <c r="L71" s="374"/>
      <c r="M71" s="374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374" t="s">
        <v>132</v>
      </c>
      <c r="Y71" s="374"/>
      <c r="Z71" s="374" t="s">
        <v>132</v>
      </c>
      <c r="AA71" s="374"/>
      <c r="AB71" s="374"/>
      <c r="AC71" s="310" t="s">
        <v>132</v>
      </c>
      <c r="AD71" s="311"/>
      <c r="AE71" s="312"/>
      <c r="AF71" s="310" t="s">
        <v>132</v>
      </c>
      <c r="AG71" s="311"/>
      <c r="AH71" s="312"/>
      <c r="AI71" s="178"/>
    </row>
    <row r="72" spans="2:39" ht="13.5" customHeight="1">
      <c r="B72" s="190"/>
      <c r="C72" s="358" t="s">
        <v>11</v>
      </c>
      <c r="D72" s="358"/>
      <c r="E72" s="358"/>
      <c r="F72" s="358"/>
      <c r="G72" s="154" t="s">
        <v>157</v>
      </c>
      <c r="H72" s="310" t="s">
        <v>78</v>
      </c>
      <c r="I72" s="311"/>
      <c r="J72" s="311"/>
      <c r="K72" s="430" t="s">
        <v>163</v>
      </c>
      <c r="L72" s="430"/>
      <c r="M72" s="431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374" t="s">
        <v>132</v>
      </c>
      <c r="Y72" s="374"/>
      <c r="Z72" s="374" t="s">
        <v>132</v>
      </c>
      <c r="AA72" s="374"/>
      <c r="AB72" s="374"/>
      <c r="AC72" s="310" t="s">
        <v>132</v>
      </c>
      <c r="AD72" s="311"/>
      <c r="AE72" s="312"/>
      <c r="AF72" s="310" t="s">
        <v>132</v>
      </c>
      <c r="AG72" s="311"/>
      <c r="AH72" s="312"/>
      <c r="AI72" s="178"/>
    </row>
    <row r="73" spans="2:39" ht="3.75" customHeight="1">
      <c r="B73" s="220"/>
      <c r="C73" s="2"/>
      <c r="D73" s="2"/>
      <c r="E73" s="2"/>
      <c r="F73" s="2"/>
      <c r="G73" s="216"/>
      <c r="H73" s="216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97"/>
      <c r="AA73" s="97"/>
      <c r="AB73" s="97"/>
      <c r="AC73" s="97"/>
      <c r="AD73" s="97"/>
      <c r="AE73" s="97"/>
      <c r="AF73" s="222"/>
      <c r="AG73" s="222"/>
      <c r="AH73" s="222"/>
      <c r="AI73" s="214"/>
    </row>
    <row r="74" spans="2:39" ht="21" customHeight="1">
      <c r="B74" s="459" t="s">
        <v>188</v>
      </c>
      <c r="C74" s="460"/>
      <c r="D74" s="461" t="s">
        <v>189</v>
      </c>
      <c r="E74" s="462"/>
      <c r="F74" s="462"/>
      <c r="G74" s="460"/>
      <c r="H74" s="475" t="s">
        <v>190</v>
      </c>
      <c r="I74" s="476"/>
      <c r="J74" s="476"/>
      <c r="K74" s="476"/>
      <c r="L74" s="476"/>
      <c r="M74" s="476"/>
      <c r="N74" s="476"/>
      <c r="O74" s="477"/>
      <c r="P74" s="458" t="s">
        <v>186</v>
      </c>
      <c r="Q74" s="458"/>
      <c r="R74" s="458"/>
      <c r="S74" s="458"/>
      <c r="T74" s="458"/>
      <c r="U74" s="458"/>
      <c r="V74" s="458"/>
      <c r="W74" s="458"/>
      <c r="X74" s="458"/>
      <c r="Y74" s="458"/>
      <c r="Z74" s="458"/>
      <c r="AA74" s="458" t="s">
        <v>187</v>
      </c>
      <c r="AB74" s="458"/>
      <c r="AC74" s="458"/>
      <c r="AD74" s="458"/>
      <c r="AE74" s="458"/>
      <c r="AF74" s="458"/>
      <c r="AG74" s="458"/>
      <c r="AH74" s="458"/>
      <c r="AI74" s="483"/>
    </row>
    <row r="75" spans="2:39" ht="29.25" customHeight="1" thickBot="1">
      <c r="B75" s="464" t="s">
        <v>203</v>
      </c>
      <c r="C75" s="465"/>
      <c r="D75" s="473" t="s">
        <v>199</v>
      </c>
      <c r="E75" s="474"/>
      <c r="F75" s="474"/>
      <c r="G75" s="465"/>
      <c r="H75" s="364"/>
      <c r="I75" s="362"/>
      <c r="J75" s="362"/>
      <c r="K75" s="362"/>
      <c r="L75" s="362"/>
      <c r="M75" s="362"/>
      <c r="N75" s="362"/>
      <c r="O75" s="363"/>
      <c r="P75" s="365" t="s">
        <v>210</v>
      </c>
      <c r="Q75" s="365"/>
      <c r="R75" s="365"/>
      <c r="S75" s="365"/>
      <c r="T75" s="365"/>
      <c r="U75" s="365"/>
      <c r="V75" s="365"/>
      <c r="W75" s="365"/>
      <c r="X75" s="365"/>
      <c r="Y75" s="365"/>
      <c r="Z75" s="365"/>
      <c r="AA75" s="365"/>
      <c r="AB75" s="365"/>
      <c r="AC75" s="365"/>
      <c r="AD75" s="365"/>
      <c r="AE75" s="365"/>
      <c r="AF75" s="365"/>
      <c r="AG75" s="365"/>
      <c r="AH75" s="365"/>
      <c r="AI75" s="372"/>
    </row>
    <row r="76" spans="2:39" s="104" customFormat="1" ht="15.75" customHeight="1" thickTop="1">
      <c r="AK76" s="171"/>
      <c r="AL76" s="171"/>
      <c r="AM76" s="171"/>
    </row>
    <row r="77" spans="2:39" s="104" customFormat="1" ht="15.75" customHeight="1">
      <c r="AK77" s="171"/>
      <c r="AL77" s="171"/>
      <c r="AM77" s="171"/>
    </row>
    <row r="78" spans="2:39" s="104" customFormat="1" ht="15.75" customHeight="1">
      <c r="AK78" s="171"/>
      <c r="AL78" s="171"/>
      <c r="AM78" s="171"/>
    </row>
    <row r="79" spans="2:39" s="104" customFormat="1" ht="15.75" customHeight="1">
      <c r="AK79" s="171"/>
      <c r="AL79" s="171"/>
      <c r="AM79" s="171"/>
    </row>
    <row r="80" spans="2:39" s="104" customFormat="1" ht="15.75" customHeight="1">
      <c r="AK80" s="171"/>
      <c r="AL80" s="171"/>
      <c r="AM80" s="171"/>
    </row>
    <row r="81" spans="37:39" s="104" customFormat="1" ht="15.75" customHeight="1">
      <c r="AK81" s="171"/>
      <c r="AL81" s="171"/>
      <c r="AM81" s="171"/>
    </row>
    <row r="82" spans="37:39" s="104" customFormat="1" ht="15.75" customHeight="1">
      <c r="AK82" s="171"/>
      <c r="AL82" s="171"/>
      <c r="AM82" s="171"/>
    </row>
    <row r="83" spans="37:39" s="104" customFormat="1" ht="15.75" customHeight="1">
      <c r="AK83" s="171"/>
      <c r="AL83" s="171"/>
      <c r="AM83" s="171"/>
    </row>
    <row r="84" spans="37:39" s="104" customFormat="1" ht="15.75" customHeight="1">
      <c r="AK84" s="171"/>
      <c r="AL84" s="171"/>
      <c r="AM84" s="171"/>
    </row>
    <row r="85" spans="37:39" s="104" customFormat="1" ht="15.75" customHeight="1">
      <c r="AK85" s="171"/>
      <c r="AL85" s="171"/>
      <c r="AM85" s="171"/>
    </row>
    <row r="86" spans="37:39" s="104" customFormat="1" ht="15.75" customHeight="1">
      <c r="AK86" s="171"/>
      <c r="AL86" s="171"/>
      <c r="AM86" s="171"/>
    </row>
    <row r="87" spans="37:39" s="104" customFormat="1" ht="15.75" customHeight="1">
      <c r="AK87" s="171"/>
      <c r="AL87" s="171"/>
      <c r="AM87" s="171"/>
    </row>
    <row r="88" spans="37:39" s="104" customFormat="1" ht="15.75" customHeight="1">
      <c r="AK88" s="171"/>
      <c r="AL88" s="171"/>
      <c r="AM88" s="171"/>
    </row>
    <row r="89" spans="37:39" s="104" customFormat="1" ht="15.75" customHeight="1">
      <c r="AK89" s="171"/>
      <c r="AL89" s="171"/>
      <c r="AM89" s="171"/>
    </row>
    <row r="90" spans="37:39" s="104" customFormat="1" ht="15.75" customHeight="1">
      <c r="AK90" s="171"/>
      <c r="AL90" s="171"/>
      <c r="AM90" s="171"/>
    </row>
    <row r="91" spans="37:39" s="104" customFormat="1" ht="15.75" customHeight="1">
      <c r="AK91" s="171"/>
      <c r="AL91" s="171"/>
      <c r="AM91" s="171"/>
    </row>
    <row r="92" spans="37:39" s="104" customFormat="1" ht="15.75" customHeight="1">
      <c r="AK92" s="171"/>
      <c r="AL92" s="171"/>
      <c r="AM92" s="171"/>
    </row>
    <row r="93" spans="37:39" s="104" customFormat="1" ht="15.75" customHeight="1">
      <c r="AK93" s="171"/>
      <c r="AL93" s="171"/>
      <c r="AM93" s="171"/>
    </row>
    <row r="94" spans="37:39" s="104" customFormat="1" ht="15.75" customHeight="1">
      <c r="AK94" s="171"/>
      <c r="AL94" s="171"/>
      <c r="AM94" s="171"/>
    </row>
    <row r="95" spans="37:39" s="104" customFormat="1" ht="15.75" customHeight="1">
      <c r="AK95" s="171"/>
      <c r="AL95" s="171"/>
      <c r="AM95" s="171"/>
    </row>
    <row r="96" spans="37:39" s="104" customFormat="1" ht="15.75" customHeight="1">
      <c r="AK96" s="171"/>
      <c r="AL96" s="171"/>
      <c r="AM96" s="171"/>
    </row>
    <row r="97" spans="37:39" s="104" customFormat="1" ht="15.75" customHeight="1">
      <c r="AK97" s="171"/>
      <c r="AL97" s="171"/>
      <c r="AM97" s="171"/>
    </row>
    <row r="98" spans="37:39" s="104" customFormat="1" ht="15.75" customHeight="1">
      <c r="AK98" s="171"/>
      <c r="AL98" s="171"/>
      <c r="AM98" s="171"/>
    </row>
    <row r="99" spans="37:39" s="104" customFormat="1" ht="15.75" customHeight="1">
      <c r="AK99" s="171"/>
      <c r="AL99" s="171"/>
      <c r="AM99" s="171"/>
    </row>
    <row r="100" spans="37:39" s="104" customFormat="1" ht="15.75" customHeight="1">
      <c r="AK100" s="171"/>
      <c r="AL100" s="171"/>
      <c r="AM100" s="171"/>
    </row>
    <row r="101" spans="37:39" s="104" customFormat="1" ht="15.75" customHeight="1">
      <c r="AK101" s="171"/>
      <c r="AL101" s="171"/>
      <c r="AM101" s="171"/>
    </row>
    <row r="102" spans="37:39" s="104" customFormat="1" ht="15.75" customHeight="1">
      <c r="AK102" s="171"/>
      <c r="AL102" s="171"/>
      <c r="AM102" s="171"/>
    </row>
    <row r="103" spans="37:39" s="104" customFormat="1" ht="15.75" customHeight="1">
      <c r="AK103" s="171"/>
      <c r="AL103" s="171"/>
      <c r="AM103" s="171"/>
    </row>
    <row r="104" spans="37:39" s="104" customFormat="1" ht="15.75" customHeight="1">
      <c r="AK104" s="171"/>
      <c r="AL104" s="171"/>
      <c r="AM104" s="171"/>
    </row>
    <row r="105" spans="37:39" s="104" customFormat="1" ht="15.75" customHeight="1">
      <c r="AK105" s="171"/>
      <c r="AL105" s="171"/>
      <c r="AM105" s="171"/>
    </row>
    <row r="106" spans="37:39" s="104" customFormat="1" ht="15.75" customHeight="1">
      <c r="AK106" s="171"/>
      <c r="AL106" s="171"/>
      <c r="AM106" s="171"/>
    </row>
    <row r="107" spans="37:39" s="104" customFormat="1" ht="15.75" customHeight="1">
      <c r="AK107" s="171"/>
      <c r="AL107" s="171"/>
      <c r="AM107" s="171"/>
    </row>
    <row r="108" spans="37:39" s="104" customFormat="1" ht="15.75" customHeight="1">
      <c r="AK108" s="171"/>
      <c r="AL108" s="171"/>
      <c r="AM108" s="171"/>
    </row>
    <row r="109" spans="37:39" s="104" customFormat="1" ht="15.75" customHeight="1">
      <c r="AK109" s="171"/>
      <c r="AL109" s="171"/>
      <c r="AM109" s="171"/>
    </row>
    <row r="110" spans="37:39" s="104" customFormat="1" ht="15.75" customHeight="1">
      <c r="AK110" s="171"/>
      <c r="AL110" s="171"/>
      <c r="AM110" s="171"/>
    </row>
    <row r="111" spans="37:39" s="104" customFormat="1" ht="15.75" customHeight="1">
      <c r="AK111" s="171"/>
      <c r="AL111" s="171"/>
      <c r="AM111" s="171"/>
    </row>
    <row r="112" spans="37:39" s="104" customFormat="1" ht="15.75" customHeight="1">
      <c r="AK112" s="171"/>
      <c r="AL112" s="171"/>
      <c r="AM112" s="171"/>
    </row>
    <row r="113" spans="37:39" s="104" customFormat="1" ht="15.75" customHeight="1">
      <c r="AK113" s="171"/>
      <c r="AL113" s="171"/>
      <c r="AM113" s="171"/>
    </row>
    <row r="114" spans="37:39" s="104" customFormat="1" ht="15.75" customHeight="1">
      <c r="AK114" s="171"/>
      <c r="AL114" s="171"/>
      <c r="AM114" s="171"/>
    </row>
    <row r="115" spans="37:39" s="104" customFormat="1" ht="15.75" customHeight="1">
      <c r="AK115" s="171"/>
      <c r="AL115" s="171"/>
      <c r="AM115" s="171"/>
    </row>
    <row r="116" spans="37:39" s="104" customFormat="1" ht="15.75" customHeight="1">
      <c r="AK116" s="171"/>
      <c r="AL116" s="171"/>
      <c r="AM116" s="171"/>
    </row>
    <row r="117" spans="37:39" s="104" customFormat="1" ht="15.75" customHeight="1">
      <c r="AK117" s="171"/>
      <c r="AL117" s="171"/>
      <c r="AM117" s="171"/>
    </row>
    <row r="118" spans="37:39" s="104" customFormat="1" ht="15.75" customHeight="1">
      <c r="AK118" s="171"/>
      <c r="AL118" s="171"/>
      <c r="AM118" s="171"/>
    </row>
    <row r="119" spans="37:39" s="104" customFormat="1" ht="15.75" customHeight="1">
      <c r="AK119" s="171"/>
      <c r="AL119" s="171"/>
      <c r="AM119" s="171"/>
    </row>
    <row r="120" spans="37:39" s="104" customFormat="1" ht="15.75" customHeight="1">
      <c r="AK120" s="171"/>
      <c r="AL120" s="171"/>
      <c r="AM120" s="171"/>
    </row>
    <row r="121" spans="37:39" s="104" customFormat="1" ht="15.75" customHeight="1">
      <c r="AK121" s="171"/>
      <c r="AL121" s="171"/>
      <c r="AM121" s="171"/>
    </row>
    <row r="122" spans="37:39" s="104" customFormat="1" ht="15.75" customHeight="1">
      <c r="AK122" s="171"/>
      <c r="AL122" s="171"/>
      <c r="AM122" s="171"/>
    </row>
    <row r="123" spans="37:39" s="104" customFormat="1" ht="15.75" customHeight="1">
      <c r="AK123" s="171"/>
      <c r="AL123" s="171"/>
      <c r="AM123" s="171"/>
    </row>
    <row r="124" spans="37:39" s="104" customFormat="1" ht="15.75" customHeight="1">
      <c r="AK124" s="171"/>
      <c r="AL124" s="171"/>
      <c r="AM124" s="171"/>
    </row>
    <row r="125" spans="37:39" s="104" customFormat="1" ht="15.75" customHeight="1">
      <c r="AK125" s="171"/>
      <c r="AL125" s="171"/>
      <c r="AM125" s="171"/>
    </row>
    <row r="126" spans="37:39" s="104" customFormat="1" ht="15.75" customHeight="1">
      <c r="AK126" s="171"/>
      <c r="AL126" s="171"/>
      <c r="AM126" s="171"/>
    </row>
    <row r="127" spans="37:39" s="104" customFormat="1" ht="15.75" customHeight="1">
      <c r="AK127" s="171"/>
      <c r="AL127" s="171"/>
      <c r="AM127" s="171"/>
    </row>
    <row r="128" spans="37:39" s="104" customFormat="1" ht="15.75" customHeight="1">
      <c r="AK128" s="171"/>
      <c r="AL128" s="171"/>
      <c r="AM128" s="171"/>
    </row>
    <row r="129" spans="37:39" s="104" customFormat="1" ht="15.75" customHeight="1">
      <c r="AK129" s="171"/>
      <c r="AL129" s="171"/>
      <c r="AM129" s="171"/>
    </row>
    <row r="130" spans="37:39" s="104" customFormat="1" ht="15.75" customHeight="1">
      <c r="AK130" s="171"/>
      <c r="AL130" s="171"/>
      <c r="AM130" s="171"/>
    </row>
    <row r="131" spans="37:39" s="104" customFormat="1" ht="15.75" customHeight="1">
      <c r="AK131" s="171"/>
      <c r="AL131" s="171"/>
      <c r="AM131" s="171"/>
    </row>
    <row r="132" spans="37:39" s="104" customFormat="1" ht="15.75" customHeight="1">
      <c r="AK132" s="171"/>
      <c r="AL132" s="171"/>
      <c r="AM132" s="171"/>
    </row>
    <row r="133" spans="37:39" s="104" customFormat="1" ht="15.75" customHeight="1">
      <c r="AK133" s="171"/>
      <c r="AL133" s="171"/>
      <c r="AM133" s="171"/>
    </row>
    <row r="134" spans="37:39" s="104" customFormat="1" ht="15.75" customHeight="1">
      <c r="AK134" s="171"/>
      <c r="AL134" s="171"/>
      <c r="AM134" s="171"/>
    </row>
    <row r="135" spans="37:39" s="104" customFormat="1" ht="15.75" customHeight="1">
      <c r="AK135" s="171"/>
      <c r="AL135" s="171"/>
      <c r="AM135" s="171"/>
    </row>
    <row r="136" spans="37:39" s="104" customFormat="1" ht="15.75" customHeight="1">
      <c r="AK136" s="171"/>
      <c r="AL136" s="171"/>
      <c r="AM136" s="171"/>
    </row>
    <row r="137" spans="37:39" s="104" customFormat="1" ht="15.75" customHeight="1">
      <c r="AK137" s="171"/>
      <c r="AL137" s="171"/>
      <c r="AM137" s="171"/>
    </row>
    <row r="138" spans="37:39" s="104" customFormat="1" ht="15.75" customHeight="1">
      <c r="AK138" s="171"/>
      <c r="AL138" s="171"/>
      <c r="AM138" s="171"/>
    </row>
    <row r="139" spans="37:39" s="104" customFormat="1" ht="15.75" customHeight="1">
      <c r="AK139" s="171"/>
      <c r="AL139" s="171"/>
      <c r="AM139" s="171"/>
    </row>
    <row r="140" spans="37:39" s="104" customFormat="1" ht="15.75" customHeight="1">
      <c r="AK140" s="171"/>
      <c r="AL140" s="171"/>
      <c r="AM140" s="171"/>
    </row>
    <row r="141" spans="37:39" s="104" customFormat="1" ht="15.75" customHeight="1">
      <c r="AK141" s="171"/>
      <c r="AL141" s="171"/>
      <c r="AM141" s="171"/>
    </row>
    <row r="142" spans="37:39" s="104" customFormat="1" ht="15.75" customHeight="1">
      <c r="AK142" s="171"/>
      <c r="AL142" s="171"/>
      <c r="AM142" s="171"/>
    </row>
    <row r="143" spans="37:39" s="104" customFormat="1" ht="15.75" customHeight="1">
      <c r="AK143" s="171"/>
      <c r="AL143" s="171"/>
      <c r="AM143" s="171"/>
    </row>
    <row r="144" spans="37:39" s="104" customFormat="1" ht="15.75" customHeight="1">
      <c r="AK144" s="171"/>
      <c r="AL144" s="171"/>
      <c r="AM144" s="171"/>
    </row>
    <row r="145" spans="37:39" s="104" customFormat="1" ht="15.75" customHeight="1">
      <c r="AK145" s="171"/>
      <c r="AL145" s="171"/>
      <c r="AM145" s="171"/>
    </row>
    <row r="146" spans="37:39" s="104" customFormat="1" ht="15.75" customHeight="1">
      <c r="AK146" s="171"/>
      <c r="AL146" s="171"/>
      <c r="AM146" s="171"/>
    </row>
    <row r="147" spans="37:39" s="104" customFormat="1" ht="15.75" customHeight="1">
      <c r="AK147" s="171"/>
      <c r="AL147" s="171"/>
      <c r="AM147" s="171"/>
    </row>
    <row r="148" spans="37:39" s="104" customFormat="1" ht="15.75" customHeight="1">
      <c r="AK148" s="171"/>
      <c r="AL148" s="171"/>
      <c r="AM148" s="171"/>
    </row>
    <row r="149" spans="37:39" s="104" customFormat="1" ht="15.75" customHeight="1">
      <c r="AK149" s="171"/>
      <c r="AL149" s="171"/>
      <c r="AM149" s="171"/>
    </row>
    <row r="150" spans="37:39" s="104" customFormat="1" ht="15.75" customHeight="1">
      <c r="AK150" s="171"/>
      <c r="AL150" s="171"/>
      <c r="AM150" s="171"/>
    </row>
    <row r="151" spans="37:39" s="104" customFormat="1" ht="15.75" customHeight="1">
      <c r="AK151" s="171"/>
      <c r="AL151" s="171"/>
      <c r="AM151" s="171"/>
    </row>
    <row r="152" spans="37:39" s="104" customFormat="1" ht="15.75" customHeight="1">
      <c r="AK152" s="171"/>
      <c r="AL152" s="171"/>
      <c r="AM152" s="171"/>
    </row>
    <row r="153" spans="37:39" s="104" customFormat="1" ht="15.75" customHeight="1">
      <c r="AK153" s="171"/>
      <c r="AL153" s="171"/>
      <c r="AM153" s="171"/>
    </row>
    <row r="154" spans="37:39" s="104" customFormat="1" ht="15.75" customHeight="1">
      <c r="AK154" s="171"/>
      <c r="AL154" s="171"/>
      <c r="AM154" s="171"/>
    </row>
    <row r="155" spans="37:39" s="104" customFormat="1" ht="15.75" customHeight="1">
      <c r="AK155" s="171"/>
      <c r="AL155" s="171"/>
      <c r="AM155" s="171"/>
    </row>
    <row r="156" spans="37:39" s="104" customFormat="1" ht="15.75" customHeight="1">
      <c r="AK156" s="171"/>
      <c r="AL156" s="171"/>
      <c r="AM156" s="171"/>
    </row>
    <row r="157" spans="37:39" s="104" customFormat="1" ht="15.75" customHeight="1">
      <c r="AK157" s="171"/>
      <c r="AL157" s="171"/>
      <c r="AM157" s="171"/>
    </row>
    <row r="158" spans="37:39" s="104" customFormat="1" ht="15.75" customHeight="1">
      <c r="AK158" s="171"/>
      <c r="AL158" s="171"/>
      <c r="AM158" s="171"/>
    </row>
    <row r="159" spans="37:39" s="104" customFormat="1" ht="15.75" customHeight="1">
      <c r="AK159" s="171"/>
      <c r="AL159" s="171"/>
      <c r="AM159" s="171"/>
    </row>
    <row r="160" spans="37:39" s="104" customFormat="1" ht="15.75" customHeight="1">
      <c r="AK160" s="171"/>
      <c r="AL160" s="171"/>
      <c r="AM160" s="171"/>
    </row>
    <row r="161" spans="37:39" s="104" customFormat="1" ht="15.75" customHeight="1">
      <c r="AK161" s="171"/>
      <c r="AL161" s="171"/>
      <c r="AM161" s="171"/>
    </row>
    <row r="162" spans="37:39" s="104" customFormat="1" ht="15.75" customHeight="1">
      <c r="AK162" s="171"/>
      <c r="AL162" s="171"/>
      <c r="AM162" s="171"/>
    </row>
    <row r="163" spans="37:39" s="104" customFormat="1" ht="15.75" customHeight="1">
      <c r="AK163" s="171"/>
      <c r="AL163" s="171"/>
      <c r="AM163" s="171"/>
    </row>
    <row r="164" spans="37:39" s="104" customFormat="1" ht="15.75" customHeight="1">
      <c r="AK164" s="171"/>
      <c r="AL164" s="171"/>
      <c r="AM164" s="171"/>
    </row>
  </sheetData>
  <sheetProtection selectLockedCells="1"/>
  <mergeCells count="89">
    <mergeCell ref="D9:Y9"/>
    <mergeCell ref="D10:Y10"/>
    <mergeCell ref="AA74:AI74"/>
    <mergeCell ref="AF72:AH72"/>
    <mergeCell ref="N14:T14"/>
    <mergeCell ref="F12:G17"/>
    <mergeCell ref="Z12:AI12"/>
    <mergeCell ref="U16:U20"/>
    <mergeCell ref="V16:V20"/>
    <mergeCell ref="W16:W20"/>
    <mergeCell ref="B75:C75"/>
    <mergeCell ref="H18:T20"/>
    <mergeCell ref="D75:G75"/>
    <mergeCell ref="H74:O74"/>
    <mergeCell ref="C67:F67"/>
    <mergeCell ref="H67:M67"/>
    <mergeCell ref="F18:G20"/>
    <mergeCell ref="C12:C20"/>
    <mergeCell ref="C68:F68"/>
    <mergeCell ref="C69:F69"/>
    <mergeCell ref="B7:AI7"/>
    <mergeCell ref="L75:O75"/>
    <mergeCell ref="H75:K75"/>
    <mergeCell ref="P74:Z74"/>
    <mergeCell ref="P75:Z75"/>
    <mergeCell ref="B74:C74"/>
    <mergeCell ref="D74:G74"/>
    <mergeCell ref="AC9:AE9"/>
    <mergeCell ref="U12:W15"/>
    <mergeCell ref="X67:AH67"/>
    <mergeCell ref="B12:B13"/>
    <mergeCell ref="AA75:AI75"/>
    <mergeCell ref="AF68:AH69"/>
    <mergeCell ref="AC72:AE72"/>
    <mergeCell ref="AF71:AH71"/>
    <mergeCell ref="AC70:AE70"/>
    <mergeCell ref="AF70:AH70"/>
    <mergeCell ref="Z71:AB71"/>
    <mergeCell ref="Z68:AB69"/>
    <mergeCell ref="C66:M66"/>
    <mergeCell ref="B8:C8"/>
    <mergeCell ref="X12:Y15"/>
    <mergeCell ref="Z15:AI15"/>
    <mergeCell ref="Z11:AE11"/>
    <mergeCell ref="AF11:AG11"/>
    <mergeCell ref="B10:C10"/>
    <mergeCell ref="B9:C9"/>
    <mergeCell ref="B14:B20"/>
    <mergeCell ref="D12:E20"/>
    <mergeCell ref="AC10:AE10"/>
    <mergeCell ref="AC8:AE8"/>
    <mergeCell ref="X16:X20"/>
    <mergeCell ref="Y16:Y20"/>
    <mergeCell ref="AF8:AI10"/>
    <mergeCell ref="Z18:AB18"/>
    <mergeCell ref="AC18:AG18"/>
    <mergeCell ref="Z10:AB10"/>
    <mergeCell ref="Z9:AB9"/>
    <mergeCell ref="Z8:AB8"/>
    <mergeCell ref="D8:Y8"/>
    <mergeCell ref="X72:Y72"/>
    <mergeCell ref="H72:J72"/>
    <mergeCell ref="Z20:AG20"/>
    <mergeCell ref="AE13:AI13"/>
    <mergeCell ref="AE14:AI14"/>
    <mergeCell ref="H14:M15"/>
    <mergeCell ref="H12:T13"/>
    <mergeCell ref="H16:T17"/>
    <mergeCell ref="Z70:AB70"/>
    <mergeCell ref="Z64:AI64"/>
    <mergeCell ref="AC71:AE71"/>
    <mergeCell ref="X70:Y70"/>
    <mergeCell ref="X68:Y69"/>
    <mergeCell ref="C61:Y64"/>
    <mergeCell ref="K68:M68"/>
    <mergeCell ref="K69:M69"/>
    <mergeCell ref="H69:J69"/>
    <mergeCell ref="H68:J68"/>
    <mergeCell ref="X71:Y71"/>
    <mergeCell ref="Z72:AB72"/>
    <mergeCell ref="AC68:AE69"/>
    <mergeCell ref="C70:F70"/>
    <mergeCell ref="K72:M72"/>
    <mergeCell ref="K71:M71"/>
    <mergeCell ref="C72:F72"/>
    <mergeCell ref="C71:F71"/>
    <mergeCell ref="H70:J70"/>
    <mergeCell ref="K70:M70"/>
    <mergeCell ref="H71:J71"/>
  </mergeCells>
  <phoneticPr fontId="2" type="noConversion"/>
  <printOptions horizontalCentered="1" verticalCentered="1"/>
  <pageMargins left="0.59055118110236227" right="0.19685039370078741" top="0.39370078740157483" bottom="0.39370078740157483" header="0" footer="0"/>
  <pageSetup paperSize="9" scale="58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planModel2">
    <tabColor indexed="63"/>
    <pageSetUpPr fitToPage="1"/>
  </sheetPr>
  <dimension ref="B1:AM164"/>
  <sheetViews>
    <sheetView showGridLines="0" topLeftCell="A16" zoomScaleSheetLayoutView="100" workbookViewId="0">
      <selection activeCell="AM7" sqref="AM7"/>
    </sheetView>
  </sheetViews>
  <sheetFormatPr defaultRowHeight="15.75" customHeight="1"/>
  <cols>
    <col min="1" max="1" width="4.28515625" style="1" customWidth="1"/>
    <col min="2" max="4" width="7.85546875" style="1" customWidth="1"/>
    <col min="5" max="5" width="1.7109375" style="1" customWidth="1"/>
    <col min="6" max="7" width="4.42578125" style="1" customWidth="1"/>
    <col min="8" max="20" width="3.5703125" style="1" customWidth="1"/>
    <col min="21" max="23" width="4" style="1" customWidth="1"/>
    <col min="24" max="25" width="8.42578125" style="1" customWidth="1"/>
    <col min="26" max="35" width="4" style="1" customWidth="1"/>
    <col min="36" max="36" width="9.140625" style="1"/>
    <col min="37" max="39" width="5" style="2" customWidth="1"/>
    <col min="40" max="16384" width="9.140625" style="1"/>
  </cols>
  <sheetData>
    <row r="1" spans="2:35" ht="14.25" customHeight="1" thickBot="1"/>
    <row r="2" spans="2:35" ht="17.25" customHeight="1" thickTop="1">
      <c r="B2" s="172"/>
      <c r="C2" s="173"/>
      <c r="D2" s="173"/>
      <c r="E2" s="174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6"/>
    </row>
    <row r="3" spans="2:35" ht="17.25" customHeight="1">
      <c r="B3" s="177"/>
      <c r="C3" s="103"/>
      <c r="D3" s="103"/>
      <c r="E3" s="10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178"/>
    </row>
    <row r="4" spans="2:35" ht="17.25" customHeight="1">
      <c r="B4" s="177"/>
      <c r="C4" s="103"/>
      <c r="D4" s="103"/>
      <c r="E4" s="10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178"/>
    </row>
    <row r="5" spans="2:35" ht="17.25" customHeight="1">
      <c r="B5" s="177"/>
      <c r="C5" s="103"/>
      <c r="D5" s="103"/>
      <c r="E5" s="10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178"/>
    </row>
    <row r="6" spans="2:35" ht="17.25" customHeight="1" thickBot="1">
      <c r="B6" s="179"/>
      <c r="C6" s="102"/>
      <c r="D6" s="102"/>
      <c r="E6" s="10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178"/>
    </row>
    <row r="7" spans="2:35" ht="26.25" customHeight="1" thickTop="1" thickBot="1">
      <c r="B7" s="359"/>
      <c r="C7" s="360"/>
      <c r="D7" s="360"/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360"/>
      <c r="AB7" s="360"/>
      <c r="AC7" s="360"/>
      <c r="AD7" s="360"/>
      <c r="AE7" s="360"/>
      <c r="AF7" s="360"/>
      <c r="AG7" s="360"/>
      <c r="AH7" s="360"/>
      <c r="AI7" s="361"/>
    </row>
    <row r="8" spans="2:35" ht="21" customHeight="1" thickTop="1">
      <c r="B8" s="375" t="s">
        <v>4</v>
      </c>
      <c r="C8" s="376"/>
      <c r="D8" s="446" t="s">
        <v>218</v>
      </c>
      <c r="E8" s="442"/>
      <c r="F8" s="442"/>
      <c r="G8" s="442"/>
      <c r="H8" s="442"/>
      <c r="I8" s="442"/>
      <c r="J8" s="442"/>
      <c r="K8" s="442"/>
      <c r="L8" s="442"/>
      <c r="M8" s="442"/>
      <c r="N8" s="442"/>
      <c r="O8" s="442"/>
      <c r="P8" s="442"/>
      <c r="Q8" s="442"/>
      <c r="R8" s="442"/>
      <c r="S8" s="442"/>
      <c r="T8" s="442"/>
      <c r="U8" s="442"/>
      <c r="V8" s="442"/>
      <c r="W8" s="442"/>
      <c r="X8" s="442"/>
      <c r="Y8" s="442"/>
      <c r="Z8" s="409" t="s">
        <v>150</v>
      </c>
      <c r="AA8" s="409"/>
      <c r="AB8" s="409"/>
      <c r="AC8" s="442" t="s">
        <v>221</v>
      </c>
      <c r="AD8" s="442"/>
      <c r="AE8" s="442"/>
      <c r="AF8" s="397" t="s">
        <v>236</v>
      </c>
      <c r="AG8" s="398"/>
      <c r="AH8" s="398"/>
      <c r="AI8" s="399"/>
    </row>
    <row r="9" spans="2:35" ht="21" customHeight="1">
      <c r="B9" s="390" t="s">
        <v>184</v>
      </c>
      <c r="C9" s="391"/>
      <c r="D9" s="463" t="s">
        <v>220</v>
      </c>
      <c r="E9" s="463"/>
      <c r="F9" s="463"/>
      <c r="G9" s="463"/>
      <c r="H9" s="463"/>
      <c r="I9" s="463"/>
      <c r="J9" s="463"/>
      <c r="K9" s="463"/>
      <c r="L9" s="463"/>
      <c r="M9" s="463"/>
      <c r="N9" s="463"/>
      <c r="O9" s="463"/>
      <c r="P9" s="463"/>
      <c r="Q9" s="463"/>
      <c r="R9" s="463"/>
      <c r="S9" s="463"/>
      <c r="T9" s="463"/>
      <c r="U9" s="463"/>
      <c r="V9" s="463"/>
      <c r="W9" s="463"/>
      <c r="X9" s="463"/>
      <c r="Y9" s="463"/>
      <c r="Z9" s="408" t="s">
        <v>185</v>
      </c>
      <c r="AA9" s="408"/>
      <c r="AB9" s="408"/>
      <c r="AC9" s="463" t="s">
        <v>223</v>
      </c>
      <c r="AD9" s="463"/>
      <c r="AE9" s="463"/>
      <c r="AF9" s="400"/>
      <c r="AG9" s="400"/>
      <c r="AH9" s="400"/>
      <c r="AI9" s="401"/>
    </row>
    <row r="10" spans="2:35" ht="21" customHeight="1">
      <c r="B10" s="388" t="s">
        <v>5</v>
      </c>
      <c r="C10" s="389"/>
      <c r="D10" s="482" t="s">
        <v>219</v>
      </c>
      <c r="E10" s="454"/>
      <c r="F10" s="454"/>
      <c r="G10" s="454"/>
      <c r="H10" s="454"/>
      <c r="I10" s="454"/>
      <c r="J10" s="454"/>
      <c r="K10" s="454"/>
      <c r="L10" s="454"/>
      <c r="M10" s="454"/>
      <c r="N10" s="454"/>
      <c r="O10" s="454"/>
      <c r="P10" s="454"/>
      <c r="Q10" s="454"/>
      <c r="R10" s="454"/>
      <c r="S10" s="454"/>
      <c r="T10" s="454"/>
      <c r="U10" s="454"/>
      <c r="V10" s="454"/>
      <c r="W10" s="454"/>
      <c r="X10" s="454"/>
      <c r="Y10" s="454"/>
      <c r="Z10" s="407" t="s">
        <v>133</v>
      </c>
      <c r="AA10" s="407"/>
      <c r="AB10" s="407"/>
      <c r="AC10" s="454" t="s">
        <v>132</v>
      </c>
      <c r="AD10" s="454"/>
      <c r="AE10" s="454"/>
      <c r="AF10" s="402"/>
      <c r="AG10" s="402"/>
      <c r="AH10" s="402"/>
      <c r="AI10" s="403"/>
    </row>
    <row r="11" spans="2:35" s="2" customFormat="1" ht="3.75" customHeight="1"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386"/>
      <c r="AA11" s="386"/>
      <c r="AB11" s="386"/>
      <c r="AC11" s="386"/>
      <c r="AD11" s="386"/>
      <c r="AE11" s="386"/>
      <c r="AF11" s="447"/>
      <c r="AG11" s="447"/>
      <c r="AH11" s="136"/>
      <c r="AI11" s="180"/>
    </row>
    <row r="12" spans="2:35" s="2" customFormat="1" ht="14.25" customHeight="1">
      <c r="B12" s="370" t="s">
        <v>167</v>
      </c>
      <c r="C12" s="443" t="s">
        <v>139</v>
      </c>
      <c r="D12" s="448" t="s">
        <v>138</v>
      </c>
      <c r="E12" s="449"/>
      <c r="F12" s="448" t="s">
        <v>6</v>
      </c>
      <c r="G12" s="449"/>
      <c r="H12" s="417" t="s">
        <v>144</v>
      </c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9"/>
      <c r="U12" s="322" t="s">
        <v>191</v>
      </c>
      <c r="V12" s="325"/>
      <c r="W12" s="328"/>
      <c r="X12" s="322" t="s">
        <v>149</v>
      </c>
      <c r="Y12" s="328"/>
      <c r="Z12" s="319" t="s">
        <v>146</v>
      </c>
      <c r="AA12" s="320"/>
      <c r="AB12" s="320"/>
      <c r="AC12" s="320"/>
      <c r="AD12" s="320"/>
      <c r="AE12" s="320"/>
      <c r="AF12" s="320"/>
      <c r="AG12" s="320"/>
      <c r="AH12" s="320"/>
      <c r="AI12" s="321"/>
    </row>
    <row r="13" spans="2:35" s="2" customFormat="1" ht="11.25" customHeight="1">
      <c r="B13" s="371"/>
      <c r="C13" s="444"/>
      <c r="D13" s="450"/>
      <c r="E13" s="451"/>
      <c r="F13" s="450"/>
      <c r="G13" s="451"/>
      <c r="H13" s="415"/>
      <c r="I13" s="416"/>
      <c r="J13" s="416"/>
      <c r="K13" s="416"/>
      <c r="L13" s="416"/>
      <c r="M13" s="416"/>
      <c r="N13" s="416"/>
      <c r="O13" s="416"/>
      <c r="P13" s="416"/>
      <c r="Q13" s="416"/>
      <c r="R13" s="416"/>
      <c r="S13" s="416"/>
      <c r="T13" s="420"/>
      <c r="U13" s="323"/>
      <c r="V13" s="326"/>
      <c r="W13" s="329"/>
      <c r="X13" s="323"/>
      <c r="Y13" s="329"/>
      <c r="Z13" s="135"/>
      <c r="AA13" s="139"/>
      <c r="AB13" s="139"/>
      <c r="AC13" s="139"/>
      <c r="AD13" s="139"/>
      <c r="AE13" s="413" t="s">
        <v>147</v>
      </c>
      <c r="AF13" s="413"/>
      <c r="AG13" s="413"/>
      <c r="AH13" s="413"/>
      <c r="AI13" s="414"/>
    </row>
    <row r="14" spans="2:35" s="2" customFormat="1" ht="12" customHeight="1">
      <c r="B14" s="392" t="s">
        <v>181</v>
      </c>
      <c r="C14" s="444"/>
      <c r="D14" s="450"/>
      <c r="E14" s="451"/>
      <c r="F14" s="450"/>
      <c r="G14" s="451"/>
      <c r="H14" s="415" t="s">
        <v>143</v>
      </c>
      <c r="I14" s="416"/>
      <c r="J14" s="416"/>
      <c r="K14" s="416"/>
      <c r="L14" s="416"/>
      <c r="M14" s="416"/>
      <c r="N14" s="313"/>
      <c r="O14" s="313"/>
      <c r="P14" s="313"/>
      <c r="Q14" s="313"/>
      <c r="R14" s="313"/>
      <c r="S14" s="313"/>
      <c r="T14" s="314"/>
      <c r="U14" s="323"/>
      <c r="V14" s="326"/>
      <c r="W14" s="329"/>
      <c r="X14" s="323"/>
      <c r="Y14" s="329"/>
      <c r="Z14" s="135"/>
      <c r="AA14" s="139"/>
      <c r="AB14" s="139"/>
      <c r="AC14" s="139"/>
      <c r="AD14" s="139"/>
      <c r="AE14" s="413" t="s">
        <v>148</v>
      </c>
      <c r="AF14" s="413"/>
      <c r="AG14" s="413"/>
      <c r="AH14" s="413"/>
      <c r="AI14" s="414"/>
    </row>
    <row r="15" spans="2:35" s="2" customFormat="1" ht="15.75" customHeight="1">
      <c r="B15" s="392"/>
      <c r="C15" s="444"/>
      <c r="D15" s="450"/>
      <c r="E15" s="451"/>
      <c r="F15" s="450"/>
      <c r="G15" s="451"/>
      <c r="H15" s="415"/>
      <c r="I15" s="416"/>
      <c r="J15" s="416"/>
      <c r="K15" s="416"/>
      <c r="L15" s="416"/>
      <c r="M15" s="416"/>
      <c r="N15" s="133"/>
      <c r="O15" s="133"/>
      <c r="P15" s="133"/>
      <c r="Q15" s="133"/>
      <c r="R15" s="133"/>
      <c r="S15" s="133"/>
      <c r="T15" s="134"/>
      <c r="U15" s="323"/>
      <c r="V15" s="326"/>
      <c r="W15" s="329"/>
      <c r="X15" s="324"/>
      <c r="Y15" s="330"/>
      <c r="Z15" s="383" t="s">
        <v>168</v>
      </c>
      <c r="AA15" s="384"/>
      <c r="AB15" s="384"/>
      <c r="AC15" s="384"/>
      <c r="AD15" s="384"/>
      <c r="AE15" s="384"/>
      <c r="AF15" s="384"/>
      <c r="AG15" s="384"/>
      <c r="AH15" s="384"/>
      <c r="AI15" s="385"/>
    </row>
    <row r="16" spans="2:35" s="2" customFormat="1" ht="12.75" customHeight="1">
      <c r="B16" s="392"/>
      <c r="C16" s="444"/>
      <c r="D16" s="450"/>
      <c r="E16" s="451"/>
      <c r="F16" s="450"/>
      <c r="G16" s="451"/>
      <c r="H16" s="415" t="s">
        <v>145</v>
      </c>
      <c r="I16" s="416"/>
      <c r="J16" s="416"/>
      <c r="K16" s="416"/>
      <c r="L16" s="416"/>
      <c r="M16" s="416"/>
      <c r="N16" s="416"/>
      <c r="O16" s="416"/>
      <c r="P16" s="416"/>
      <c r="Q16" s="416"/>
      <c r="R16" s="416"/>
      <c r="S16" s="416"/>
      <c r="T16" s="420"/>
      <c r="U16" s="322" t="s">
        <v>192</v>
      </c>
      <c r="V16" s="325" t="s">
        <v>193</v>
      </c>
      <c r="W16" s="328" t="s">
        <v>194</v>
      </c>
      <c r="X16" s="443" t="s">
        <v>147</v>
      </c>
      <c r="Y16" s="443" t="s">
        <v>148</v>
      </c>
      <c r="Z16" s="124"/>
      <c r="AA16" s="125"/>
      <c r="AB16" s="125"/>
      <c r="AC16" s="126"/>
      <c r="AD16" s="126"/>
      <c r="AE16" s="126"/>
      <c r="AF16" s="126"/>
      <c r="AG16" s="126"/>
      <c r="AI16" s="178"/>
    </row>
    <row r="17" spans="2:39" s="2" customFormat="1" ht="12.75">
      <c r="B17" s="392"/>
      <c r="C17" s="444"/>
      <c r="D17" s="450"/>
      <c r="E17" s="451"/>
      <c r="F17" s="450"/>
      <c r="G17" s="451"/>
      <c r="H17" s="421"/>
      <c r="I17" s="422"/>
      <c r="J17" s="422"/>
      <c r="K17" s="422"/>
      <c r="L17" s="422"/>
      <c r="M17" s="422"/>
      <c r="N17" s="422"/>
      <c r="O17" s="422"/>
      <c r="P17" s="422"/>
      <c r="Q17" s="422"/>
      <c r="R17" s="422"/>
      <c r="S17" s="422"/>
      <c r="T17" s="423"/>
      <c r="U17" s="323"/>
      <c r="V17" s="326"/>
      <c r="W17" s="329"/>
      <c r="X17" s="444"/>
      <c r="Y17" s="444"/>
      <c r="Z17" s="124"/>
      <c r="AA17" s="125"/>
      <c r="AB17" s="125"/>
      <c r="AC17" s="126"/>
      <c r="AD17" s="126"/>
      <c r="AE17" s="126"/>
      <c r="AF17" s="126"/>
      <c r="AG17" s="126"/>
      <c r="AI17" s="178"/>
    </row>
    <row r="18" spans="2:39" s="2" customFormat="1" ht="12.75" customHeight="1">
      <c r="B18" s="392"/>
      <c r="C18" s="444"/>
      <c r="D18" s="450"/>
      <c r="E18" s="451"/>
      <c r="F18" s="478" t="s">
        <v>140</v>
      </c>
      <c r="G18" s="479"/>
      <c r="H18" s="466" t="s">
        <v>141</v>
      </c>
      <c r="I18" s="467"/>
      <c r="J18" s="467"/>
      <c r="K18" s="467"/>
      <c r="L18" s="467"/>
      <c r="M18" s="467"/>
      <c r="N18" s="467"/>
      <c r="O18" s="467"/>
      <c r="P18" s="467"/>
      <c r="Q18" s="467"/>
      <c r="R18" s="467"/>
      <c r="S18" s="467"/>
      <c r="T18" s="468"/>
      <c r="U18" s="323"/>
      <c r="V18" s="326"/>
      <c r="W18" s="329"/>
      <c r="X18" s="444"/>
      <c r="Y18" s="444"/>
      <c r="Z18" s="404"/>
      <c r="AA18" s="405"/>
      <c r="AB18" s="405"/>
      <c r="AC18" s="406"/>
      <c r="AD18" s="406"/>
      <c r="AE18" s="406"/>
      <c r="AF18" s="406"/>
      <c r="AG18" s="406"/>
      <c r="AI18" s="178"/>
    </row>
    <row r="19" spans="2:39" s="2" customFormat="1" ht="5.25" customHeight="1">
      <c r="B19" s="392"/>
      <c r="C19" s="444"/>
      <c r="D19" s="450"/>
      <c r="E19" s="451"/>
      <c r="F19" s="478"/>
      <c r="G19" s="479"/>
      <c r="H19" s="404"/>
      <c r="I19" s="406"/>
      <c r="J19" s="406"/>
      <c r="K19" s="406"/>
      <c r="L19" s="406"/>
      <c r="M19" s="406"/>
      <c r="N19" s="406"/>
      <c r="O19" s="406"/>
      <c r="P19" s="406"/>
      <c r="Q19" s="406"/>
      <c r="R19" s="406"/>
      <c r="S19" s="406"/>
      <c r="T19" s="469"/>
      <c r="U19" s="323"/>
      <c r="V19" s="326"/>
      <c r="W19" s="329"/>
      <c r="X19" s="444"/>
      <c r="Y19" s="444"/>
      <c r="Z19" s="127"/>
      <c r="AA19" s="128"/>
      <c r="AB19" s="128"/>
      <c r="AC19" s="129"/>
      <c r="AD19" s="129"/>
      <c r="AE19" s="129"/>
      <c r="AF19" s="129"/>
      <c r="AG19" s="129"/>
      <c r="AI19" s="178"/>
    </row>
    <row r="20" spans="2:39" s="2" customFormat="1" ht="12.75">
      <c r="B20" s="393"/>
      <c r="C20" s="445"/>
      <c r="D20" s="452"/>
      <c r="E20" s="453"/>
      <c r="F20" s="480"/>
      <c r="G20" s="481"/>
      <c r="H20" s="470"/>
      <c r="I20" s="471"/>
      <c r="J20" s="471"/>
      <c r="K20" s="471"/>
      <c r="L20" s="471"/>
      <c r="M20" s="471"/>
      <c r="N20" s="471"/>
      <c r="O20" s="471"/>
      <c r="P20" s="471"/>
      <c r="Q20" s="471"/>
      <c r="R20" s="471"/>
      <c r="S20" s="471"/>
      <c r="T20" s="472"/>
      <c r="U20" s="324"/>
      <c r="V20" s="327"/>
      <c r="W20" s="330"/>
      <c r="X20" s="445"/>
      <c r="Y20" s="445"/>
      <c r="Z20" s="438"/>
      <c r="AA20" s="439"/>
      <c r="AB20" s="439"/>
      <c r="AC20" s="439"/>
      <c r="AD20" s="439"/>
      <c r="AE20" s="439"/>
      <c r="AF20" s="439"/>
      <c r="AG20" s="439"/>
      <c r="AH20" s="136"/>
      <c r="AI20" s="180"/>
    </row>
    <row r="21" spans="2:39" ht="24.75" customHeight="1">
      <c r="B21" s="181"/>
      <c r="C21" s="198"/>
      <c r="D21" s="140"/>
      <c r="E21" s="146"/>
      <c r="F21" s="96"/>
      <c r="G21" s="97"/>
      <c r="H21" s="96"/>
      <c r="I21" s="97"/>
      <c r="J21" s="97"/>
      <c r="K21" s="97"/>
      <c r="L21" s="97"/>
      <c r="M21" s="97"/>
      <c r="N21" s="97"/>
      <c r="O21" s="97"/>
      <c r="P21" s="98"/>
      <c r="Q21" s="98"/>
      <c r="R21" s="98"/>
      <c r="S21" s="98"/>
      <c r="T21" s="98"/>
      <c r="U21" s="199">
        <v>1</v>
      </c>
      <c r="V21" s="200">
        <v>1</v>
      </c>
      <c r="W21" s="201">
        <v>1</v>
      </c>
      <c r="X21" s="117">
        <v>2</v>
      </c>
      <c r="Y21" s="118">
        <v>2</v>
      </c>
      <c r="Z21" s="97"/>
      <c r="AA21" s="97"/>
      <c r="AB21" s="97"/>
      <c r="AC21" s="97"/>
      <c r="AD21" s="97"/>
      <c r="AE21" s="97"/>
      <c r="AF21" s="97"/>
      <c r="AG21" s="97"/>
      <c r="AH21" s="137"/>
      <c r="AI21" s="182"/>
      <c r="AK21" s="1"/>
      <c r="AL21" s="1"/>
      <c r="AM21" s="1"/>
    </row>
    <row r="22" spans="2:39" ht="17.25" customHeight="1">
      <c r="B22" s="183"/>
      <c r="C22" s="202"/>
      <c r="D22" s="141"/>
      <c r="E22" s="146"/>
      <c r="F22" s="99"/>
      <c r="G22" s="97"/>
      <c r="H22" s="99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203">
        <v>15</v>
      </c>
      <c r="V22" s="204">
        <v>15</v>
      </c>
      <c r="W22" s="205">
        <v>15</v>
      </c>
      <c r="X22" s="119" t="s">
        <v>132</v>
      </c>
      <c r="Y22" s="120" t="s">
        <v>132</v>
      </c>
      <c r="Z22" s="101"/>
      <c r="AA22" s="101"/>
      <c r="AB22" s="101"/>
      <c r="AC22" s="101"/>
      <c r="AD22" s="101"/>
      <c r="AE22" s="101"/>
      <c r="AF22" s="101"/>
      <c r="AG22" s="101"/>
      <c r="AH22" s="136"/>
      <c r="AI22" s="180"/>
      <c r="AK22" s="1"/>
      <c r="AL22" s="1"/>
      <c r="AM22" s="1"/>
    </row>
    <row r="23" spans="2:39" ht="24.75" customHeight="1">
      <c r="B23" s="183"/>
      <c r="C23" s="202"/>
      <c r="D23" s="141"/>
      <c r="E23" s="2"/>
      <c r="F23" s="99"/>
      <c r="G23" s="97"/>
      <c r="H23" s="99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206">
        <v>2</v>
      </c>
      <c r="V23" s="207">
        <v>2</v>
      </c>
      <c r="W23" s="208">
        <v>4</v>
      </c>
      <c r="X23" s="121">
        <v>4</v>
      </c>
      <c r="Y23" s="122">
        <v>6</v>
      </c>
      <c r="Z23" s="98"/>
      <c r="AA23" s="98"/>
      <c r="AB23" s="98"/>
      <c r="AC23" s="98"/>
      <c r="AD23" s="98"/>
      <c r="AE23" s="98"/>
      <c r="AF23" s="98"/>
      <c r="AG23" s="98"/>
      <c r="AH23" s="137"/>
      <c r="AI23" s="182"/>
      <c r="AK23" s="1"/>
      <c r="AL23" s="1"/>
      <c r="AM23" s="1"/>
    </row>
    <row r="24" spans="2:39" ht="17.25" customHeight="1">
      <c r="B24" s="183"/>
      <c r="C24" s="202"/>
      <c r="D24" s="141"/>
      <c r="E24" s="2"/>
      <c r="F24" s="99"/>
      <c r="G24" s="97"/>
      <c r="H24" s="99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203">
        <v>15</v>
      </c>
      <c r="V24" s="204">
        <v>15</v>
      </c>
      <c r="W24" s="205">
        <v>15</v>
      </c>
      <c r="X24" s="119" t="s">
        <v>132</v>
      </c>
      <c r="Y24" s="120" t="s">
        <v>132</v>
      </c>
      <c r="Z24" s="101"/>
      <c r="AA24" s="101"/>
      <c r="AB24" s="101"/>
      <c r="AC24" s="101"/>
      <c r="AD24" s="101"/>
      <c r="AE24" s="101"/>
      <c r="AF24" s="101"/>
      <c r="AG24" s="101"/>
      <c r="AH24" s="136"/>
      <c r="AI24" s="180"/>
      <c r="AK24" s="1"/>
      <c r="AL24" s="1"/>
      <c r="AM24" s="1"/>
    </row>
    <row r="25" spans="2:39" ht="24.75" customHeight="1">
      <c r="B25" s="183"/>
      <c r="C25" s="202"/>
      <c r="D25" s="141"/>
      <c r="E25" s="146"/>
      <c r="F25" s="99"/>
      <c r="G25" s="97"/>
      <c r="H25" s="99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206">
        <v>17</v>
      </c>
      <c r="V25" s="207">
        <v>12</v>
      </c>
      <c r="W25" s="208">
        <v>9</v>
      </c>
      <c r="X25" s="121">
        <v>29</v>
      </c>
      <c r="Y25" s="122">
        <v>21</v>
      </c>
      <c r="Z25" s="98"/>
      <c r="AA25" s="98"/>
      <c r="AB25" s="98"/>
      <c r="AC25" s="98"/>
      <c r="AD25" s="98"/>
      <c r="AE25" s="98"/>
      <c r="AF25" s="98"/>
      <c r="AG25" s="98"/>
      <c r="AH25" s="137"/>
      <c r="AI25" s="182"/>
      <c r="AK25" s="1"/>
      <c r="AL25" s="1"/>
      <c r="AM25" s="1"/>
    </row>
    <row r="26" spans="2:39" ht="17.25" customHeight="1">
      <c r="B26" s="183"/>
      <c r="C26" s="202"/>
      <c r="D26" s="141"/>
      <c r="E26" s="146"/>
      <c r="F26" s="99"/>
      <c r="G26" s="97"/>
      <c r="H26" s="99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203">
        <v>15</v>
      </c>
      <c r="V26" s="204">
        <v>15</v>
      </c>
      <c r="W26" s="205">
        <v>15</v>
      </c>
      <c r="X26" s="119" t="s">
        <v>132</v>
      </c>
      <c r="Y26" s="120" t="s">
        <v>132</v>
      </c>
      <c r="Z26" s="101"/>
      <c r="AA26" s="101"/>
      <c r="AB26" s="101"/>
      <c r="AC26" s="101"/>
      <c r="AD26" s="101"/>
      <c r="AE26" s="101"/>
      <c r="AF26" s="101"/>
      <c r="AG26" s="101"/>
      <c r="AH26" s="136"/>
      <c r="AI26" s="180"/>
      <c r="AK26" s="1"/>
      <c r="AL26" s="1"/>
      <c r="AM26" s="1"/>
    </row>
    <row r="27" spans="2:39" ht="24.75" customHeight="1">
      <c r="B27" s="183"/>
      <c r="C27" s="202"/>
      <c r="D27" s="141"/>
      <c r="E27" s="2"/>
      <c r="F27" s="99"/>
      <c r="G27" s="97"/>
      <c r="H27" s="99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206">
        <v>2</v>
      </c>
      <c r="V27" s="207">
        <v>3</v>
      </c>
      <c r="W27" s="208">
        <v>4</v>
      </c>
      <c r="X27" s="121">
        <v>5</v>
      </c>
      <c r="Y27" s="122">
        <v>7</v>
      </c>
      <c r="Z27" s="98"/>
      <c r="AA27" s="98"/>
      <c r="AB27" s="98"/>
      <c r="AC27" s="98"/>
      <c r="AD27" s="98"/>
      <c r="AE27" s="98"/>
      <c r="AF27" s="98"/>
      <c r="AG27" s="98"/>
      <c r="AH27" s="137"/>
      <c r="AI27" s="182"/>
      <c r="AK27" s="1"/>
      <c r="AL27" s="1"/>
      <c r="AM27" s="1"/>
    </row>
    <row r="28" spans="2:39" ht="17.25" customHeight="1">
      <c r="B28" s="183"/>
      <c r="C28" s="202"/>
      <c r="D28" s="141"/>
      <c r="E28" s="2"/>
      <c r="F28" s="99"/>
      <c r="G28" s="97"/>
      <c r="H28" s="99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203">
        <v>15</v>
      </c>
      <c r="V28" s="204">
        <v>15</v>
      </c>
      <c r="W28" s="205">
        <v>15</v>
      </c>
      <c r="X28" s="119" t="s">
        <v>132</v>
      </c>
      <c r="Y28" s="120" t="s">
        <v>132</v>
      </c>
      <c r="Z28" s="101"/>
      <c r="AA28" s="101"/>
      <c r="AB28" s="101"/>
      <c r="AC28" s="101"/>
      <c r="AD28" s="101"/>
      <c r="AE28" s="101"/>
      <c r="AF28" s="101"/>
      <c r="AG28" s="101"/>
      <c r="AH28" s="136"/>
      <c r="AI28" s="180"/>
      <c r="AK28" s="1"/>
      <c r="AL28" s="1"/>
      <c r="AM28" s="1"/>
    </row>
    <row r="29" spans="2:39" ht="24.75" customHeight="1">
      <c r="B29" s="183"/>
      <c r="C29" s="202"/>
      <c r="D29" s="141"/>
      <c r="E29" s="146"/>
      <c r="F29" s="99"/>
      <c r="G29" s="97"/>
      <c r="H29" s="99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206">
        <v>4</v>
      </c>
      <c r="V29" s="207">
        <v>6</v>
      </c>
      <c r="W29" s="208">
        <v>8</v>
      </c>
      <c r="X29" s="121">
        <v>10</v>
      </c>
      <c r="Y29" s="122">
        <v>14</v>
      </c>
      <c r="Z29" s="98"/>
      <c r="AA29" s="98"/>
      <c r="AB29" s="98"/>
      <c r="AC29" s="98"/>
      <c r="AD29" s="98"/>
      <c r="AE29" s="98"/>
      <c r="AF29" s="98"/>
      <c r="AG29" s="98"/>
      <c r="AH29" s="137"/>
      <c r="AI29" s="182"/>
      <c r="AK29" s="1"/>
      <c r="AL29" s="1"/>
      <c r="AM29" s="1"/>
    </row>
    <row r="30" spans="2:39" ht="17.25" customHeight="1">
      <c r="B30" s="183"/>
      <c r="C30" s="209" t="str">
        <f>IF(mCotaRN="","",mCotaRN-5)</f>
        <v/>
      </c>
      <c r="D30" s="141"/>
      <c r="E30" s="146"/>
      <c r="F30" s="99"/>
      <c r="G30" s="97"/>
      <c r="H30" s="99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203">
        <v>15</v>
      </c>
      <c r="V30" s="204">
        <v>15</v>
      </c>
      <c r="W30" s="205">
        <v>15</v>
      </c>
      <c r="X30" s="119" t="s">
        <v>132</v>
      </c>
      <c r="Y30" s="120" t="s">
        <v>132</v>
      </c>
      <c r="Z30" s="101"/>
      <c r="AA30" s="101"/>
      <c r="AB30" s="101"/>
      <c r="AC30" s="101"/>
      <c r="AD30" s="101"/>
      <c r="AE30" s="101"/>
      <c r="AF30" s="101"/>
      <c r="AG30" s="101"/>
      <c r="AH30" s="136"/>
      <c r="AI30" s="180"/>
      <c r="AK30" s="1"/>
      <c r="AL30" s="1"/>
      <c r="AM30" s="1"/>
    </row>
    <row r="31" spans="2:39" ht="24.75" customHeight="1">
      <c r="B31" s="183"/>
      <c r="C31" s="202"/>
      <c r="D31" s="141"/>
      <c r="E31" s="2"/>
      <c r="F31" s="99"/>
      <c r="G31" s="97"/>
      <c r="H31" s="99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206">
        <v>6</v>
      </c>
      <c r="V31" s="207">
        <v>12</v>
      </c>
      <c r="W31" s="208">
        <v>11</v>
      </c>
      <c r="X31" s="121">
        <v>18</v>
      </c>
      <c r="Y31" s="122">
        <v>23</v>
      </c>
      <c r="Z31" s="98"/>
      <c r="AA31" s="98"/>
      <c r="AB31" s="98"/>
      <c r="AC31" s="98"/>
      <c r="AD31" s="98"/>
      <c r="AE31" s="98"/>
      <c r="AF31" s="98"/>
      <c r="AG31" s="98"/>
      <c r="AH31" s="137"/>
      <c r="AI31" s="182"/>
      <c r="AK31" s="1"/>
      <c r="AL31" s="1"/>
      <c r="AM31" s="1"/>
    </row>
    <row r="32" spans="2:39" ht="17.25" customHeight="1">
      <c r="B32" s="183"/>
      <c r="C32" s="202"/>
      <c r="D32" s="141"/>
      <c r="E32" s="2"/>
      <c r="F32" s="99"/>
      <c r="G32" s="97"/>
      <c r="H32" s="99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203">
        <v>15</v>
      </c>
      <c r="V32" s="204">
        <v>15</v>
      </c>
      <c r="W32" s="205">
        <v>15</v>
      </c>
      <c r="X32" s="119" t="s">
        <v>132</v>
      </c>
      <c r="Y32" s="120" t="s">
        <v>132</v>
      </c>
      <c r="Z32" s="101"/>
      <c r="AA32" s="101"/>
      <c r="AB32" s="101"/>
      <c r="AC32" s="101"/>
      <c r="AD32" s="101"/>
      <c r="AE32" s="101"/>
      <c r="AF32" s="101"/>
      <c r="AG32" s="101"/>
      <c r="AH32" s="136"/>
      <c r="AI32" s="180"/>
      <c r="AK32" s="1"/>
      <c r="AL32" s="1"/>
      <c r="AM32" s="1"/>
    </row>
    <row r="33" spans="2:39" ht="24.75" customHeight="1">
      <c r="B33" s="183"/>
      <c r="C33" s="202"/>
      <c r="D33" s="141"/>
      <c r="E33" s="146"/>
      <c r="F33" s="99"/>
      <c r="G33" s="97"/>
      <c r="H33" s="99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206">
        <v>16</v>
      </c>
      <c r="V33" s="207">
        <v>34</v>
      </c>
      <c r="W33" s="208" t="s">
        <v>207</v>
      </c>
      <c r="X33" s="121">
        <v>50</v>
      </c>
      <c r="Y33" s="122">
        <v>34</v>
      </c>
      <c r="Z33" s="98"/>
      <c r="AA33" s="98"/>
      <c r="AB33" s="98"/>
      <c r="AC33" s="98"/>
      <c r="AD33" s="98"/>
      <c r="AE33" s="98"/>
      <c r="AF33" s="98"/>
      <c r="AG33" s="98"/>
      <c r="AH33" s="137"/>
      <c r="AI33" s="182"/>
      <c r="AK33" s="1"/>
      <c r="AL33" s="1"/>
      <c r="AM33" s="1"/>
    </row>
    <row r="34" spans="2:39" ht="17.25" customHeight="1">
      <c r="B34" s="183"/>
      <c r="C34" s="202"/>
      <c r="D34" s="141"/>
      <c r="E34" s="146"/>
      <c r="F34" s="99"/>
      <c r="G34" s="97"/>
      <c r="H34" s="99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203">
        <v>15</v>
      </c>
      <c r="V34" s="204">
        <v>4</v>
      </c>
      <c r="W34" s="205" t="s">
        <v>132</v>
      </c>
      <c r="X34" s="119">
        <v>19</v>
      </c>
      <c r="Y34" s="120">
        <v>4</v>
      </c>
      <c r="Z34" s="101"/>
      <c r="AA34" s="101"/>
      <c r="AB34" s="101"/>
      <c r="AC34" s="101"/>
      <c r="AD34" s="101"/>
      <c r="AE34" s="101"/>
      <c r="AF34" s="101"/>
      <c r="AG34" s="101"/>
      <c r="AH34" s="136"/>
      <c r="AI34" s="180"/>
      <c r="AK34" s="1"/>
      <c r="AL34" s="1"/>
      <c r="AM34" s="1"/>
    </row>
    <row r="35" spans="2:39" ht="24.75" customHeight="1">
      <c r="B35" s="183"/>
      <c r="C35" s="202"/>
      <c r="D35" s="141"/>
      <c r="E35" s="2"/>
      <c r="F35" s="99"/>
      <c r="G35" s="97"/>
      <c r="H35" s="99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206">
        <v>31</v>
      </c>
      <c r="V35" s="207" t="s">
        <v>207</v>
      </c>
      <c r="W35" s="208" t="s">
        <v>207</v>
      </c>
      <c r="X35" s="121">
        <v>31</v>
      </c>
      <c r="Y35" s="122" t="s">
        <v>207</v>
      </c>
      <c r="Z35" s="98"/>
      <c r="AA35" s="98"/>
      <c r="AB35" s="98"/>
      <c r="AC35" s="98"/>
      <c r="AD35" s="98"/>
      <c r="AE35" s="98"/>
      <c r="AF35" s="98"/>
      <c r="AG35" s="98"/>
      <c r="AH35" s="137"/>
      <c r="AI35" s="182"/>
      <c r="AK35" s="1"/>
      <c r="AL35" s="1"/>
      <c r="AM35" s="1"/>
    </row>
    <row r="36" spans="2:39" ht="17.25" customHeight="1">
      <c r="B36" s="183"/>
      <c r="C36" s="202"/>
      <c r="D36" s="141"/>
      <c r="E36" s="2"/>
      <c r="F36" s="99"/>
      <c r="G36" s="97"/>
      <c r="H36" s="99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203">
        <v>10</v>
      </c>
      <c r="V36" s="204" t="s">
        <v>132</v>
      </c>
      <c r="W36" s="205" t="s">
        <v>132</v>
      </c>
      <c r="X36" s="119">
        <v>10</v>
      </c>
      <c r="Y36" s="120" t="s">
        <v>132</v>
      </c>
      <c r="Z36" s="101"/>
      <c r="AA36" s="101"/>
      <c r="AB36" s="101"/>
      <c r="AC36" s="101"/>
      <c r="AD36" s="101"/>
      <c r="AE36" s="101"/>
      <c r="AF36" s="101"/>
      <c r="AG36" s="101"/>
      <c r="AH36" s="136"/>
      <c r="AI36" s="180"/>
      <c r="AK36" s="1"/>
      <c r="AL36" s="1"/>
      <c r="AM36" s="1"/>
    </row>
    <row r="37" spans="2:39" ht="24.75" customHeight="1">
      <c r="B37" s="183"/>
      <c r="C37" s="202"/>
      <c r="D37" s="141"/>
      <c r="E37" s="146"/>
      <c r="F37" s="99"/>
      <c r="G37" s="97"/>
      <c r="H37" s="99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206" t="s">
        <v>132</v>
      </c>
      <c r="V37" s="207" t="s">
        <v>132</v>
      </c>
      <c r="W37" s="208" t="s">
        <v>132</v>
      </c>
      <c r="X37" s="121" t="s">
        <v>132</v>
      </c>
      <c r="Y37" s="122" t="s">
        <v>132</v>
      </c>
      <c r="Z37" s="98"/>
      <c r="AA37" s="98"/>
      <c r="AB37" s="98"/>
      <c r="AC37" s="98"/>
      <c r="AD37" s="98"/>
      <c r="AE37" s="98"/>
      <c r="AF37" s="98"/>
      <c r="AG37" s="98"/>
      <c r="AH37" s="137"/>
      <c r="AI37" s="182"/>
      <c r="AK37" s="1"/>
      <c r="AL37" s="1"/>
      <c r="AM37" s="1"/>
    </row>
    <row r="38" spans="2:39" ht="17.25" customHeight="1">
      <c r="B38" s="183"/>
      <c r="C38" s="202"/>
      <c r="D38" s="141"/>
      <c r="E38" s="146"/>
      <c r="F38" s="99"/>
      <c r="G38" s="97"/>
      <c r="H38" s="99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203" t="s">
        <v>132</v>
      </c>
      <c r="V38" s="204" t="s">
        <v>132</v>
      </c>
      <c r="W38" s="205" t="s">
        <v>132</v>
      </c>
      <c r="X38" s="119" t="s">
        <v>132</v>
      </c>
      <c r="Y38" s="120" t="s">
        <v>132</v>
      </c>
      <c r="Z38" s="101"/>
      <c r="AA38" s="101"/>
      <c r="AB38" s="101"/>
      <c r="AC38" s="101"/>
      <c r="AD38" s="101"/>
      <c r="AE38" s="101"/>
      <c r="AF38" s="101"/>
      <c r="AG38" s="101"/>
      <c r="AH38" s="136"/>
      <c r="AI38" s="180"/>
      <c r="AK38" s="1"/>
      <c r="AL38" s="1"/>
      <c r="AM38" s="1"/>
    </row>
    <row r="39" spans="2:39" ht="24.75" customHeight="1">
      <c r="B39" s="183"/>
      <c r="C39" s="202"/>
      <c r="D39" s="141"/>
      <c r="E39" s="2"/>
      <c r="F39" s="99"/>
      <c r="G39" s="97"/>
      <c r="H39" s="99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206" t="s">
        <v>132</v>
      </c>
      <c r="V39" s="207" t="s">
        <v>132</v>
      </c>
      <c r="W39" s="208" t="s">
        <v>132</v>
      </c>
      <c r="X39" s="121" t="s">
        <v>132</v>
      </c>
      <c r="Y39" s="122" t="s">
        <v>132</v>
      </c>
      <c r="Z39" s="98"/>
      <c r="AA39" s="98"/>
      <c r="AB39" s="98"/>
      <c r="AC39" s="98"/>
      <c r="AD39" s="98"/>
      <c r="AE39" s="98"/>
      <c r="AF39" s="98"/>
      <c r="AG39" s="98"/>
      <c r="AH39" s="137"/>
      <c r="AI39" s="182"/>
      <c r="AK39" s="1"/>
      <c r="AL39" s="1"/>
      <c r="AM39" s="1"/>
    </row>
    <row r="40" spans="2:39" ht="17.25" customHeight="1">
      <c r="B40" s="183"/>
      <c r="C40" s="209" t="str">
        <f>IF(mCotaRN="","",mCotaRN-(COUNTA(C21:C39)+1)*5)</f>
        <v/>
      </c>
      <c r="D40" s="141"/>
      <c r="E40" s="2"/>
      <c r="F40" s="99"/>
      <c r="G40" s="97"/>
      <c r="H40" s="99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203" t="s">
        <v>132</v>
      </c>
      <c r="V40" s="204" t="s">
        <v>132</v>
      </c>
      <c r="W40" s="205" t="s">
        <v>132</v>
      </c>
      <c r="X40" s="119" t="s">
        <v>132</v>
      </c>
      <c r="Y40" s="120" t="s">
        <v>132</v>
      </c>
      <c r="Z40" s="101"/>
      <c r="AA40" s="101"/>
      <c r="AB40" s="101"/>
      <c r="AC40" s="101"/>
      <c r="AD40" s="101"/>
      <c r="AE40" s="101"/>
      <c r="AF40" s="101"/>
      <c r="AG40" s="101"/>
      <c r="AH40" s="136"/>
      <c r="AI40" s="180"/>
      <c r="AK40" s="1"/>
      <c r="AL40" s="1"/>
      <c r="AM40" s="1"/>
    </row>
    <row r="41" spans="2:39" ht="24.75" customHeight="1">
      <c r="B41" s="183"/>
      <c r="C41" s="202"/>
      <c r="D41" s="141"/>
      <c r="E41" s="146"/>
      <c r="F41" s="99"/>
      <c r="G41" s="97"/>
      <c r="H41" s="99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206" t="s">
        <v>132</v>
      </c>
      <c r="V41" s="207" t="s">
        <v>132</v>
      </c>
      <c r="W41" s="208" t="s">
        <v>132</v>
      </c>
      <c r="X41" s="121" t="s">
        <v>132</v>
      </c>
      <c r="Y41" s="122" t="s">
        <v>132</v>
      </c>
      <c r="Z41" s="98"/>
      <c r="AA41" s="98"/>
      <c r="AB41" s="98"/>
      <c r="AC41" s="98"/>
      <c r="AD41" s="98"/>
      <c r="AE41" s="98"/>
      <c r="AF41" s="98"/>
      <c r="AG41" s="98"/>
      <c r="AH41" s="137"/>
      <c r="AI41" s="182"/>
      <c r="AK41" s="1"/>
      <c r="AL41" s="1"/>
      <c r="AM41" s="1"/>
    </row>
    <row r="42" spans="2:39" ht="17.25" customHeight="1">
      <c r="B42" s="183"/>
      <c r="C42" s="202"/>
      <c r="D42" s="141"/>
      <c r="E42" s="146"/>
      <c r="F42" s="99"/>
      <c r="G42" s="97"/>
      <c r="H42" s="99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203" t="s">
        <v>132</v>
      </c>
      <c r="V42" s="204" t="s">
        <v>132</v>
      </c>
      <c r="W42" s="205" t="s">
        <v>132</v>
      </c>
      <c r="X42" s="119" t="s">
        <v>132</v>
      </c>
      <c r="Y42" s="120" t="s">
        <v>132</v>
      </c>
      <c r="Z42" s="101"/>
      <c r="AA42" s="101"/>
      <c r="AB42" s="101"/>
      <c r="AC42" s="101"/>
      <c r="AD42" s="101"/>
      <c r="AE42" s="101"/>
      <c r="AF42" s="101"/>
      <c r="AG42" s="101"/>
      <c r="AH42" s="136"/>
      <c r="AI42" s="180"/>
      <c r="AK42" s="1"/>
      <c r="AL42" s="1"/>
      <c r="AM42" s="1"/>
    </row>
    <row r="43" spans="2:39" ht="24.75" customHeight="1">
      <c r="B43" s="183"/>
      <c r="C43" s="202"/>
      <c r="D43" s="141"/>
      <c r="E43" s="2"/>
      <c r="F43" s="99"/>
      <c r="G43" s="97"/>
      <c r="H43" s="99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206" t="s">
        <v>132</v>
      </c>
      <c r="V43" s="207" t="s">
        <v>132</v>
      </c>
      <c r="W43" s="208" t="s">
        <v>132</v>
      </c>
      <c r="X43" s="121" t="s">
        <v>132</v>
      </c>
      <c r="Y43" s="122" t="s">
        <v>132</v>
      </c>
      <c r="Z43" s="98"/>
      <c r="AA43" s="98"/>
      <c r="AB43" s="98"/>
      <c r="AC43" s="98"/>
      <c r="AD43" s="98"/>
      <c r="AE43" s="98"/>
      <c r="AF43" s="98"/>
      <c r="AG43" s="98"/>
      <c r="AH43" s="137"/>
      <c r="AI43" s="182"/>
      <c r="AK43" s="1"/>
      <c r="AL43" s="1"/>
      <c r="AM43" s="1"/>
    </row>
    <row r="44" spans="2:39" ht="17.25" customHeight="1">
      <c r="B44" s="183"/>
      <c r="C44" s="202"/>
      <c r="D44" s="141"/>
      <c r="E44" s="2"/>
      <c r="F44" s="99"/>
      <c r="G44" s="97"/>
      <c r="H44" s="99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203" t="s">
        <v>132</v>
      </c>
      <c r="V44" s="204" t="s">
        <v>132</v>
      </c>
      <c r="W44" s="205" t="s">
        <v>132</v>
      </c>
      <c r="X44" s="119" t="s">
        <v>132</v>
      </c>
      <c r="Y44" s="120" t="s">
        <v>132</v>
      </c>
      <c r="Z44" s="101"/>
      <c r="AA44" s="101"/>
      <c r="AB44" s="101"/>
      <c r="AC44" s="101"/>
      <c r="AD44" s="101"/>
      <c r="AE44" s="101"/>
      <c r="AF44" s="101"/>
      <c r="AG44" s="101"/>
      <c r="AH44" s="136"/>
      <c r="AI44" s="180"/>
      <c r="AK44" s="1"/>
      <c r="AL44" s="1"/>
      <c r="AM44" s="1"/>
    </row>
    <row r="45" spans="2:39" ht="24.75" customHeight="1">
      <c r="B45" s="183"/>
      <c r="C45" s="202"/>
      <c r="D45" s="141"/>
      <c r="E45" s="146"/>
      <c r="F45" s="99"/>
      <c r="G45" s="97"/>
      <c r="H45" s="99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206" t="s">
        <v>132</v>
      </c>
      <c r="V45" s="207" t="s">
        <v>132</v>
      </c>
      <c r="W45" s="208" t="s">
        <v>132</v>
      </c>
      <c r="X45" s="121" t="s">
        <v>132</v>
      </c>
      <c r="Y45" s="122" t="s">
        <v>132</v>
      </c>
      <c r="Z45" s="98"/>
      <c r="AA45" s="98"/>
      <c r="AB45" s="98"/>
      <c r="AC45" s="98"/>
      <c r="AD45" s="98"/>
      <c r="AE45" s="98"/>
      <c r="AF45" s="98"/>
      <c r="AG45" s="98"/>
      <c r="AH45" s="137"/>
      <c r="AI45" s="182"/>
      <c r="AK45" s="1"/>
      <c r="AL45" s="1"/>
      <c r="AM45" s="1"/>
    </row>
    <row r="46" spans="2:39" ht="17.25" customHeight="1">
      <c r="B46" s="183"/>
      <c r="C46" s="202"/>
      <c r="D46" s="141"/>
      <c r="E46" s="146"/>
      <c r="F46" s="99"/>
      <c r="G46" s="97"/>
      <c r="H46" s="99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203" t="s">
        <v>132</v>
      </c>
      <c r="V46" s="204" t="s">
        <v>132</v>
      </c>
      <c r="W46" s="205" t="s">
        <v>132</v>
      </c>
      <c r="X46" s="119" t="s">
        <v>132</v>
      </c>
      <c r="Y46" s="120" t="s">
        <v>132</v>
      </c>
      <c r="Z46" s="101"/>
      <c r="AA46" s="101"/>
      <c r="AB46" s="101"/>
      <c r="AC46" s="101"/>
      <c r="AD46" s="101"/>
      <c r="AE46" s="101"/>
      <c r="AF46" s="101"/>
      <c r="AG46" s="101"/>
      <c r="AH46" s="136"/>
      <c r="AI46" s="180"/>
      <c r="AK46" s="1"/>
      <c r="AL46" s="1"/>
      <c r="AM46" s="1"/>
    </row>
    <row r="47" spans="2:39" ht="24.75" customHeight="1">
      <c r="B47" s="183"/>
      <c r="C47" s="202"/>
      <c r="D47" s="141"/>
      <c r="E47" s="2"/>
      <c r="F47" s="99"/>
      <c r="G47" s="97"/>
      <c r="H47" s="99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206" t="s">
        <v>132</v>
      </c>
      <c r="V47" s="207" t="s">
        <v>132</v>
      </c>
      <c r="W47" s="208" t="s">
        <v>132</v>
      </c>
      <c r="X47" s="121" t="s">
        <v>132</v>
      </c>
      <c r="Y47" s="122" t="s">
        <v>132</v>
      </c>
      <c r="Z47" s="98"/>
      <c r="AA47" s="98"/>
      <c r="AB47" s="98"/>
      <c r="AC47" s="98"/>
      <c r="AD47" s="98"/>
      <c r="AE47" s="98"/>
      <c r="AF47" s="98"/>
      <c r="AG47" s="98"/>
      <c r="AH47" s="137"/>
      <c r="AI47" s="182"/>
      <c r="AK47" s="1"/>
      <c r="AL47" s="1"/>
      <c r="AM47" s="1"/>
    </row>
    <row r="48" spans="2:39" ht="17.25" customHeight="1">
      <c r="B48" s="183"/>
      <c r="C48" s="202"/>
      <c r="D48" s="141"/>
      <c r="E48" s="2"/>
      <c r="F48" s="99"/>
      <c r="G48" s="97"/>
      <c r="H48" s="99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203" t="s">
        <v>132</v>
      </c>
      <c r="V48" s="204" t="s">
        <v>132</v>
      </c>
      <c r="W48" s="205" t="s">
        <v>132</v>
      </c>
      <c r="X48" s="119" t="s">
        <v>132</v>
      </c>
      <c r="Y48" s="120" t="s">
        <v>132</v>
      </c>
      <c r="Z48" s="101"/>
      <c r="AA48" s="101"/>
      <c r="AB48" s="101"/>
      <c r="AC48" s="101"/>
      <c r="AD48" s="101"/>
      <c r="AE48" s="101"/>
      <c r="AF48" s="101"/>
      <c r="AG48" s="101"/>
      <c r="AH48" s="136"/>
      <c r="AI48" s="180"/>
      <c r="AK48" s="1"/>
      <c r="AL48" s="1"/>
      <c r="AM48" s="1"/>
    </row>
    <row r="49" spans="2:39" ht="24.75" customHeight="1">
      <c r="B49" s="183"/>
      <c r="C49" s="202"/>
      <c r="D49" s="141"/>
      <c r="E49" s="146"/>
      <c r="F49" s="99"/>
      <c r="G49" s="97"/>
      <c r="H49" s="99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206" t="s">
        <v>132</v>
      </c>
      <c r="V49" s="207" t="s">
        <v>132</v>
      </c>
      <c r="W49" s="208" t="s">
        <v>132</v>
      </c>
      <c r="X49" s="121" t="s">
        <v>132</v>
      </c>
      <c r="Y49" s="121" t="s">
        <v>132</v>
      </c>
      <c r="Z49" s="98"/>
      <c r="AA49" s="98"/>
      <c r="AB49" s="98"/>
      <c r="AC49" s="98"/>
      <c r="AD49" s="98"/>
      <c r="AE49" s="98"/>
      <c r="AF49" s="98"/>
      <c r="AG49" s="98"/>
      <c r="AH49" s="137"/>
      <c r="AI49" s="182"/>
      <c r="AK49" s="1"/>
      <c r="AL49" s="1"/>
      <c r="AM49" s="1"/>
    </row>
    <row r="50" spans="2:39" ht="17.25" customHeight="1">
      <c r="B50" s="183"/>
      <c r="C50" s="209" t="str">
        <f>IF(mCotaRN="","",mCotaRN-(COUNTA(C21:C49)+1)*5)</f>
        <v/>
      </c>
      <c r="D50" s="141"/>
      <c r="E50" s="146"/>
      <c r="F50" s="99"/>
      <c r="G50" s="97"/>
      <c r="H50" s="99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203" t="s">
        <v>132</v>
      </c>
      <c r="V50" s="204" t="s">
        <v>132</v>
      </c>
      <c r="W50" s="205" t="s">
        <v>132</v>
      </c>
      <c r="X50" s="119" t="s">
        <v>132</v>
      </c>
      <c r="Y50" s="119" t="s">
        <v>132</v>
      </c>
      <c r="Z50" s="101"/>
      <c r="AA50" s="101"/>
      <c r="AB50" s="101"/>
      <c r="AC50" s="101"/>
      <c r="AD50" s="101"/>
      <c r="AE50" s="101"/>
      <c r="AF50" s="101"/>
      <c r="AG50" s="101"/>
      <c r="AH50" s="136"/>
      <c r="AI50" s="180"/>
      <c r="AK50" s="1"/>
      <c r="AL50" s="1"/>
      <c r="AM50" s="1"/>
    </row>
    <row r="51" spans="2:39" ht="24.75" customHeight="1">
      <c r="B51" s="183"/>
      <c r="C51" s="210"/>
      <c r="D51" s="141"/>
      <c r="E51" s="156"/>
      <c r="F51" s="99"/>
      <c r="G51" s="97"/>
      <c r="H51" s="99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206" t="s">
        <v>132</v>
      </c>
      <c r="V51" s="207" t="s">
        <v>132</v>
      </c>
      <c r="W51" s="208" t="s">
        <v>132</v>
      </c>
      <c r="X51" s="121" t="s">
        <v>132</v>
      </c>
      <c r="Y51" s="121" t="s">
        <v>132</v>
      </c>
      <c r="Z51" s="96"/>
      <c r="AA51" s="98"/>
      <c r="AB51" s="98"/>
      <c r="AC51" s="98"/>
      <c r="AD51" s="98"/>
      <c r="AE51" s="98"/>
      <c r="AF51" s="98"/>
      <c r="AG51" s="98"/>
      <c r="AH51" s="137"/>
      <c r="AI51" s="182"/>
      <c r="AK51" s="1"/>
      <c r="AL51" s="1"/>
      <c r="AM51" s="1"/>
    </row>
    <row r="52" spans="2:39" ht="17.25" customHeight="1">
      <c r="B52" s="183"/>
      <c r="C52" s="210"/>
      <c r="D52" s="141"/>
      <c r="E52" s="156"/>
      <c r="F52" s="99"/>
      <c r="G52" s="97"/>
      <c r="H52" s="99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203" t="s">
        <v>132</v>
      </c>
      <c r="V52" s="204" t="s">
        <v>132</v>
      </c>
      <c r="W52" s="205" t="s">
        <v>132</v>
      </c>
      <c r="X52" s="119" t="s">
        <v>132</v>
      </c>
      <c r="Y52" s="119" t="s">
        <v>132</v>
      </c>
      <c r="Z52" s="161"/>
      <c r="AA52" s="101"/>
      <c r="AB52" s="101"/>
      <c r="AC52" s="101"/>
      <c r="AD52" s="101"/>
      <c r="AE52" s="101"/>
      <c r="AF52" s="101"/>
      <c r="AG52" s="101"/>
      <c r="AH52" s="136"/>
      <c r="AI52" s="180"/>
      <c r="AK52" s="1"/>
      <c r="AL52" s="1"/>
      <c r="AM52" s="1"/>
    </row>
    <row r="53" spans="2:39" ht="24.75" customHeight="1">
      <c r="B53" s="183"/>
      <c r="C53" s="210"/>
      <c r="D53" s="141"/>
      <c r="E53" s="146"/>
      <c r="F53" s="99"/>
      <c r="G53" s="97"/>
      <c r="H53" s="99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206" t="s">
        <v>132</v>
      </c>
      <c r="V53" s="207" t="s">
        <v>132</v>
      </c>
      <c r="W53" s="208" t="s">
        <v>132</v>
      </c>
      <c r="X53" s="121" t="s">
        <v>132</v>
      </c>
      <c r="Y53" s="121" t="s">
        <v>132</v>
      </c>
      <c r="Z53" s="97"/>
      <c r="AA53" s="97"/>
      <c r="AB53" s="97"/>
      <c r="AC53" s="97"/>
      <c r="AD53" s="97"/>
      <c r="AE53" s="97"/>
      <c r="AF53" s="97"/>
      <c r="AG53" s="97"/>
      <c r="AH53" s="2"/>
      <c r="AI53" s="178"/>
      <c r="AK53" s="1"/>
      <c r="AL53" s="1"/>
      <c r="AM53" s="1"/>
    </row>
    <row r="54" spans="2:39" ht="17.25" customHeight="1">
      <c r="B54" s="183"/>
      <c r="C54" s="210"/>
      <c r="D54" s="141"/>
      <c r="E54" s="146"/>
      <c r="F54" s="99"/>
      <c r="G54" s="97"/>
      <c r="H54" s="99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203" t="s">
        <v>132</v>
      </c>
      <c r="V54" s="204" t="s">
        <v>132</v>
      </c>
      <c r="W54" s="205" t="s">
        <v>132</v>
      </c>
      <c r="X54" s="119" t="s">
        <v>132</v>
      </c>
      <c r="Y54" s="119" t="s">
        <v>132</v>
      </c>
      <c r="Z54" s="97"/>
      <c r="AA54" s="97"/>
      <c r="AB54" s="97"/>
      <c r="AC54" s="97"/>
      <c r="AD54" s="97"/>
      <c r="AE54" s="97"/>
      <c r="AF54" s="97"/>
      <c r="AG54" s="97"/>
      <c r="AH54" s="2"/>
      <c r="AI54" s="178"/>
      <c r="AK54" s="1"/>
      <c r="AL54" s="1"/>
      <c r="AM54" s="1"/>
    </row>
    <row r="55" spans="2:39" ht="24.75" customHeight="1">
      <c r="B55" s="183"/>
      <c r="C55" s="202"/>
      <c r="D55" s="141"/>
      <c r="E55" s="2"/>
      <c r="F55" s="99"/>
      <c r="G55" s="97"/>
      <c r="H55" s="99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206" t="s">
        <v>132</v>
      </c>
      <c r="V55" s="207" t="s">
        <v>132</v>
      </c>
      <c r="W55" s="208" t="s">
        <v>132</v>
      </c>
      <c r="X55" s="121" t="s">
        <v>132</v>
      </c>
      <c r="Y55" s="121" t="s">
        <v>132</v>
      </c>
      <c r="Z55" s="98"/>
      <c r="AA55" s="98"/>
      <c r="AB55" s="98"/>
      <c r="AC55" s="98"/>
      <c r="AD55" s="98"/>
      <c r="AE55" s="98"/>
      <c r="AF55" s="98"/>
      <c r="AG55" s="98"/>
      <c r="AH55" s="137"/>
      <c r="AI55" s="182"/>
      <c r="AK55" s="1"/>
      <c r="AL55" s="1"/>
      <c r="AM55" s="1"/>
    </row>
    <row r="56" spans="2:39" ht="17.25" customHeight="1">
      <c r="B56" s="183"/>
      <c r="C56" s="202"/>
      <c r="D56" s="141"/>
      <c r="E56" s="2"/>
      <c r="F56" s="99"/>
      <c r="G56" s="97"/>
      <c r="H56" s="99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203" t="s">
        <v>132</v>
      </c>
      <c r="V56" s="204" t="s">
        <v>132</v>
      </c>
      <c r="W56" s="205" t="s">
        <v>132</v>
      </c>
      <c r="X56" s="119" t="s">
        <v>132</v>
      </c>
      <c r="Y56" s="119" t="s">
        <v>132</v>
      </c>
      <c r="Z56" s="101"/>
      <c r="AA56" s="101"/>
      <c r="AB56" s="101"/>
      <c r="AC56" s="101"/>
      <c r="AD56" s="101"/>
      <c r="AE56" s="101"/>
      <c r="AF56" s="101"/>
      <c r="AG56" s="101"/>
      <c r="AH56" s="136"/>
      <c r="AI56" s="180"/>
      <c r="AK56" s="1"/>
      <c r="AL56" s="1"/>
      <c r="AM56" s="1"/>
    </row>
    <row r="57" spans="2:39" ht="24.75" customHeight="1">
      <c r="B57" s="183"/>
      <c r="C57" s="202"/>
      <c r="D57" s="141"/>
      <c r="E57" s="146"/>
      <c r="F57" s="99"/>
      <c r="G57" s="97"/>
      <c r="H57" s="99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206" t="s">
        <v>132</v>
      </c>
      <c r="V57" s="207" t="s">
        <v>132</v>
      </c>
      <c r="W57" s="208" t="s">
        <v>132</v>
      </c>
      <c r="X57" s="121" t="s">
        <v>132</v>
      </c>
      <c r="Y57" s="121" t="s">
        <v>132</v>
      </c>
      <c r="Z57" s="98"/>
      <c r="AA57" s="98"/>
      <c r="AB57" s="98"/>
      <c r="AC57" s="98"/>
      <c r="AD57" s="98"/>
      <c r="AE57" s="98"/>
      <c r="AF57" s="98"/>
      <c r="AG57" s="98"/>
      <c r="AH57" s="137"/>
      <c r="AI57" s="182"/>
      <c r="AK57" s="1"/>
      <c r="AL57" s="1"/>
      <c r="AM57" s="1"/>
    </row>
    <row r="58" spans="2:39" ht="17.25" customHeight="1">
      <c r="B58" s="183"/>
      <c r="C58" s="202"/>
      <c r="D58" s="141"/>
      <c r="E58" s="146"/>
      <c r="F58" s="99"/>
      <c r="G58" s="97"/>
      <c r="H58" s="99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203" t="s">
        <v>132</v>
      </c>
      <c r="V58" s="204" t="s">
        <v>132</v>
      </c>
      <c r="W58" s="205" t="s">
        <v>132</v>
      </c>
      <c r="X58" s="119" t="s">
        <v>132</v>
      </c>
      <c r="Y58" s="119" t="s">
        <v>132</v>
      </c>
      <c r="Z58" s="101"/>
      <c r="AA58" s="101"/>
      <c r="AB58" s="101"/>
      <c r="AC58" s="101"/>
      <c r="AD58" s="101"/>
      <c r="AE58" s="101"/>
      <c r="AF58" s="101"/>
      <c r="AG58" s="101"/>
      <c r="AH58" s="136"/>
      <c r="AI58" s="180"/>
      <c r="AK58" s="1"/>
      <c r="AL58" s="1"/>
      <c r="AM58" s="1"/>
    </row>
    <row r="59" spans="2:39" ht="24.75" customHeight="1">
      <c r="B59" s="183"/>
      <c r="C59" s="202"/>
      <c r="D59" s="141"/>
      <c r="E59" s="2"/>
      <c r="F59" s="99"/>
      <c r="G59" s="97"/>
      <c r="H59" s="99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206" t="s">
        <v>132</v>
      </c>
      <c r="V59" s="207" t="s">
        <v>132</v>
      </c>
      <c r="W59" s="208" t="s">
        <v>132</v>
      </c>
      <c r="X59" s="121" t="s">
        <v>132</v>
      </c>
      <c r="Y59" s="121" t="s">
        <v>132</v>
      </c>
      <c r="Z59" s="96"/>
      <c r="AA59" s="98"/>
      <c r="AB59" s="98"/>
      <c r="AC59" s="98"/>
      <c r="AD59" s="98"/>
      <c r="AE59" s="98"/>
      <c r="AF59" s="98"/>
      <c r="AG59" s="98"/>
      <c r="AH59" s="137"/>
      <c r="AI59" s="182"/>
      <c r="AK59" s="1"/>
      <c r="AL59" s="1"/>
      <c r="AM59" s="1"/>
    </row>
    <row r="60" spans="2:39" ht="17.25" customHeight="1">
      <c r="B60" s="183"/>
      <c r="C60" s="210" t="str">
        <f>IF(mCotaRN="","",mCotaRN-18)</f>
        <v/>
      </c>
      <c r="D60" s="141"/>
      <c r="E60" s="2"/>
      <c r="F60" s="99"/>
      <c r="G60" s="97"/>
      <c r="H60" s="99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203" t="s">
        <v>132</v>
      </c>
      <c r="V60" s="204" t="s">
        <v>132</v>
      </c>
      <c r="W60" s="205" t="s">
        <v>132</v>
      </c>
      <c r="X60" s="119" t="s">
        <v>132</v>
      </c>
      <c r="Y60" s="119" t="s">
        <v>132</v>
      </c>
      <c r="Z60" s="99"/>
      <c r="AA60" s="97"/>
      <c r="AB60" s="97"/>
      <c r="AC60" s="97"/>
      <c r="AD60" s="97"/>
      <c r="AE60" s="97"/>
      <c r="AF60" s="97"/>
      <c r="AG60" s="97"/>
      <c r="AH60" s="2"/>
      <c r="AI60" s="178"/>
      <c r="AK60" s="1"/>
      <c r="AL60" s="1"/>
      <c r="AM60" s="1"/>
    </row>
    <row r="61" spans="2:39" ht="15.75" customHeight="1">
      <c r="B61" s="211" t="s">
        <v>29</v>
      </c>
      <c r="C61" s="434" t="s">
        <v>228</v>
      </c>
      <c r="D61" s="434"/>
      <c r="E61" s="434"/>
      <c r="F61" s="434"/>
      <c r="G61" s="434"/>
      <c r="H61" s="434"/>
      <c r="I61" s="434"/>
      <c r="J61" s="434"/>
      <c r="K61" s="434"/>
      <c r="L61" s="434"/>
      <c r="M61" s="434"/>
      <c r="N61" s="434"/>
      <c r="O61" s="434"/>
      <c r="P61" s="434"/>
      <c r="Q61" s="434"/>
      <c r="R61" s="434"/>
      <c r="S61" s="434"/>
      <c r="T61" s="434"/>
      <c r="U61" s="434"/>
      <c r="V61" s="434"/>
      <c r="W61" s="434"/>
      <c r="X61" s="434"/>
      <c r="Y61" s="435"/>
      <c r="Z61" s="96"/>
      <c r="AA61" s="98"/>
      <c r="AB61" s="98"/>
      <c r="AC61" s="98"/>
      <c r="AD61" s="98"/>
      <c r="AE61" s="98"/>
      <c r="AF61" s="98"/>
      <c r="AG61" s="98"/>
      <c r="AH61" s="98"/>
      <c r="AI61" s="212"/>
    </row>
    <row r="62" spans="2:39" ht="21" customHeight="1">
      <c r="B62" s="213"/>
      <c r="C62" s="436"/>
      <c r="D62" s="436"/>
      <c r="E62" s="436"/>
      <c r="F62" s="436"/>
      <c r="G62" s="436"/>
      <c r="H62" s="436"/>
      <c r="I62" s="436"/>
      <c r="J62" s="436"/>
      <c r="K62" s="436"/>
      <c r="L62" s="436"/>
      <c r="M62" s="436"/>
      <c r="N62" s="436"/>
      <c r="O62" s="436"/>
      <c r="P62" s="436"/>
      <c r="Q62" s="436"/>
      <c r="R62" s="436"/>
      <c r="S62" s="436"/>
      <c r="T62" s="436"/>
      <c r="U62" s="436"/>
      <c r="V62" s="436"/>
      <c r="W62" s="436"/>
      <c r="X62" s="436"/>
      <c r="Y62" s="437"/>
      <c r="Z62" s="99"/>
      <c r="AA62" s="97"/>
      <c r="AB62" s="97"/>
      <c r="AC62" s="97"/>
      <c r="AD62" s="97"/>
      <c r="AE62" s="97"/>
      <c r="AF62" s="97"/>
      <c r="AG62" s="97"/>
      <c r="AH62" s="97"/>
      <c r="AI62" s="214"/>
    </row>
    <row r="63" spans="2:39" ht="21" customHeight="1">
      <c r="B63" s="213"/>
      <c r="C63" s="436"/>
      <c r="D63" s="436"/>
      <c r="E63" s="436"/>
      <c r="F63" s="436"/>
      <c r="G63" s="436"/>
      <c r="H63" s="436"/>
      <c r="I63" s="436"/>
      <c r="J63" s="436"/>
      <c r="K63" s="436"/>
      <c r="L63" s="436"/>
      <c r="M63" s="436"/>
      <c r="N63" s="436"/>
      <c r="O63" s="436"/>
      <c r="P63" s="436"/>
      <c r="Q63" s="436"/>
      <c r="R63" s="436"/>
      <c r="S63" s="436"/>
      <c r="T63" s="436"/>
      <c r="U63" s="436"/>
      <c r="V63" s="436"/>
      <c r="W63" s="436"/>
      <c r="X63" s="436"/>
      <c r="Y63" s="437"/>
      <c r="Z63" s="99"/>
      <c r="AA63" s="97"/>
      <c r="AB63" s="97"/>
      <c r="AC63" s="97"/>
      <c r="AD63" s="97"/>
      <c r="AE63" s="97"/>
      <c r="AF63" s="97"/>
      <c r="AG63" s="97"/>
      <c r="AH63" s="97"/>
      <c r="AI63" s="214"/>
    </row>
    <row r="64" spans="2:39" ht="15" customHeight="1">
      <c r="B64" s="213"/>
      <c r="C64" s="436"/>
      <c r="D64" s="436"/>
      <c r="E64" s="436"/>
      <c r="F64" s="436"/>
      <c r="G64" s="436"/>
      <c r="H64" s="436"/>
      <c r="I64" s="436"/>
      <c r="J64" s="436"/>
      <c r="K64" s="436"/>
      <c r="L64" s="436"/>
      <c r="M64" s="436"/>
      <c r="N64" s="436"/>
      <c r="O64" s="436"/>
      <c r="P64" s="436"/>
      <c r="Q64" s="436"/>
      <c r="R64" s="436"/>
      <c r="S64" s="436"/>
      <c r="T64" s="436"/>
      <c r="U64" s="436"/>
      <c r="V64" s="436"/>
      <c r="W64" s="436"/>
      <c r="X64" s="436"/>
      <c r="Y64" s="437"/>
      <c r="Z64" s="440" t="s">
        <v>169</v>
      </c>
      <c r="AA64" s="440"/>
      <c r="AB64" s="440"/>
      <c r="AC64" s="440"/>
      <c r="AD64" s="440"/>
      <c r="AE64" s="440"/>
      <c r="AF64" s="440"/>
      <c r="AG64" s="440"/>
      <c r="AH64" s="440"/>
      <c r="AI64" s="441"/>
    </row>
    <row r="65" spans="2:39" ht="3.75" customHeight="1">
      <c r="B65" s="213"/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16"/>
      <c r="Y65" s="216"/>
      <c r="Z65" s="195"/>
      <c r="AA65" s="195"/>
      <c r="AB65" s="195"/>
      <c r="AC65" s="195"/>
      <c r="AD65" s="195"/>
      <c r="AE65" s="195"/>
      <c r="AF65" s="195"/>
      <c r="AG65" s="195"/>
      <c r="AH65" s="195"/>
      <c r="AI65" s="217"/>
    </row>
    <row r="66" spans="2:39" s="2" customFormat="1" ht="13.5" customHeight="1">
      <c r="B66" s="189"/>
      <c r="C66" s="455" t="s">
        <v>164</v>
      </c>
      <c r="D66" s="456"/>
      <c r="E66" s="456"/>
      <c r="F66" s="456"/>
      <c r="G66" s="456"/>
      <c r="H66" s="456"/>
      <c r="I66" s="456"/>
      <c r="J66" s="456"/>
      <c r="K66" s="456"/>
      <c r="L66" s="456"/>
      <c r="M66" s="457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AI66" s="178"/>
    </row>
    <row r="67" spans="2:39" ht="13.5" customHeight="1">
      <c r="B67" s="189"/>
      <c r="C67" s="455" t="s">
        <v>159</v>
      </c>
      <c r="D67" s="456"/>
      <c r="E67" s="456"/>
      <c r="F67" s="457"/>
      <c r="G67" s="218" t="s">
        <v>154</v>
      </c>
      <c r="H67" s="433" t="s">
        <v>137</v>
      </c>
      <c r="I67" s="433"/>
      <c r="J67" s="433"/>
      <c r="K67" s="433"/>
      <c r="L67" s="433"/>
      <c r="M67" s="433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455" t="s">
        <v>151</v>
      </c>
      <c r="Y67" s="456"/>
      <c r="Z67" s="456"/>
      <c r="AA67" s="456"/>
      <c r="AB67" s="456"/>
      <c r="AC67" s="456"/>
      <c r="AD67" s="456"/>
      <c r="AE67" s="456"/>
      <c r="AF67" s="456"/>
      <c r="AG67" s="456"/>
      <c r="AH67" s="457"/>
      <c r="AI67" s="178"/>
    </row>
    <row r="68" spans="2:39" ht="13.5" customHeight="1">
      <c r="B68" s="189"/>
      <c r="C68" s="358" t="s">
        <v>160</v>
      </c>
      <c r="D68" s="358"/>
      <c r="E68" s="358"/>
      <c r="F68" s="358"/>
      <c r="G68" s="154" t="s">
        <v>155</v>
      </c>
      <c r="H68" s="374" t="s">
        <v>204</v>
      </c>
      <c r="I68" s="374"/>
      <c r="J68" s="374"/>
      <c r="K68" s="374" t="s">
        <v>205</v>
      </c>
      <c r="L68" s="374"/>
      <c r="M68" s="374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433" t="s">
        <v>1</v>
      </c>
      <c r="Y68" s="433"/>
      <c r="Z68" s="433" t="s">
        <v>152</v>
      </c>
      <c r="AA68" s="433"/>
      <c r="AB68" s="433"/>
      <c r="AC68" s="432" t="s">
        <v>166</v>
      </c>
      <c r="AD68" s="433"/>
      <c r="AE68" s="433"/>
      <c r="AF68" s="432" t="s">
        <v>165</v>
      </c>
      <c r="AG68" s="432"/>
      <c r="AH68" s="432"/>
      <c r="AI68" s="178"/>
    </row>
    <row r="69" spans="2:39" ht="13.5" customHeight="1">
      <c r="B69" s="190"/>
      <c r="C69" s="358" t="s">
        <v>161</v>
      </c>
      <c r="D69" s="358"/>
      <c r="E69" s="358"/>
      <c r="F69" s="358"/>
      <c r="G69" s="154" t="s">
        <v>156</v>
      </c>
      <c r="H69" s="374" t="s">
        <v>204</v>
      </c>
      <c r="I69" s="374"/>
      <c r="J69" s="374"/>
      <c r="K69" s="374" t="s">
        <v>204</v>
      </c>
      <c r="L69" s="374"/>
      <c r="M69" s="374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433"/>
      <c r="Y69" s="433"/>
      <c r="Z69" s="433"/>
      <c r="AA69" s="433"/>
      <c r="AB69" s="433"/>
      <c r="AC69" s="433"/>
      <c r="AD69" s="433"/>
      <c r="AE69" s="433"/>
      <c r="AF69" s="432"/>
      <c r="AG69" s="432"/>
      <c r="AH69" s="432"/>
      <c r="AI69" s="178"/>
    </row>
    <row r="70" spans="2:39" ht="13.5" customHeight="1">
      <c r="B70" s="190"/>
      <c r="C70" s="358" t="s">
        <v>162</v>
      </c>
      <c r="D70" s="358"/>
      <c r="E70" s="358"/>
      <c r="F70" s="358"/>
      <c r="G70" s="154" t="s">
        <v>157</v>
      </c>
      <c r="H70" s="374" t="s">
        <v>204</v>
      </c>
      <c r="I70" s="374"/>
      <c r="J70" s="374"/>
      <c r="K70" s="374" t="s">
        <v>204</v>
      </c>
      <c r="L70" s="374"/>
      <c r="M70" s="374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374" t="s">
        <v>223</v>
      </c>
      <c r="Y70" s="374"/>
      <c r="Z70" s="374" t="s">
        <v>225</v>
      </c>
      <c r="AA70" s="374"/>
      <c r="AB70" s="374"/>
      <c r="AC70" s="310" t="s">
        <v>239</v>
      </c>
      <c r="AD70" s="311"/>
      <c r="AE70" s="312"/>
      <c r="AF70" s="310" t="s">
        <v>205</v>
      </c>
      <c r="AG70" s="311"/>
      <c r="AH70" s="312"/>
      <c r="AI70" s="178"/>
    </row>
    <row r="71" spans="2:39" ht="13.5" customHeight="1">
      <c r="B71" s="190"/>
      <c r="C71" s="358" t="s">
        <v>142</v>
      </c>
      <c r="D71" s="358"/>
      <c r="E71" s="358"/>
      <c r="F71" s="358"/>
      <c r="G71" s="154" t="s">
        <v>158</v>
      </c>
      <c r="H71" s="374" t="s">
        <v>204</v>
      </c>
      <c r="I71" s="374"/>
      <c r="J71" s="374"/>
      <c r="K71" s="374" t="s">
        <v>206</v>
      </c>
      <c r="L71" s="374"/>
      <c r="M71" s="374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374" t="s">
        <v>223</v>
      </c>
      <c r="Y71" s="374"/>
      <c r="Z71" s="374" t="s">
        <v>226</v>
      </c>
      <c r="AA71" s="374"/>
      <c r="AB71" s="374"/>
      <c r="AC71" s="310" t="s">
        <v>240</v>
      </c>
      <c r="AD71" s="311"/>
      <c r="AE71" s="312"/>
      <c r="AF71" s="310" t="s">
        <v>241</v>
      </c>
      <c r="AG71" s="311"/>
      <c r="AH71" s="312"/>
      <c r="AI71" s="178"/>
    </row>
    <row r="72" spans="2:39" ht="13.5" customHeight="1">
      <c r="B72" s="190"/>
      <c r="C72" s="358" t="s">
        <v>11</v>
      </c>
      <c r="D72" s="358"/>
      <c r="E72" s="358"/>
      <c r="F72" s="358"/>
      <c r="G72" s="154" t="s">
        <v>157</v>
      </c>
      <c r="H72" s="310" t="s">
        <v>78</v>
      </c>
      <c r="I72" s="311"/>
      <c r="J72" s="311"/>
      <c r="K72" s="430" t="s">
        <v>163</v>
      </c>
      <c r="L72" s="430"/>
      <c r="M72" s="431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374" t="s">
        <v>132</v>
      </c>
      <c r="Y72" s="374"/>
      <c r="Z72" s="374" t="s">
        <v>132</v>
      </c>
      <c r="AA72" s="374"/>
      <c r="AB72" s="374"/>
      <c r="AC72" s="310" t="s">
        <v>132</v>
      </c>
      <c r="AD72" s="311"/>
      <c r="AE72" s="312"/>
      <c r="AF72" s="310" t="s">
        <v>132</v>
      </c>
      <c r="AG72" s="311"/>
      <c r="AH72" s="312"/>
      <c r="AI72" s="178"/>
    </row>
    <row r="73" spans="2:39" ht="3.75" customHeight="1">
      <c r="B73" s="220"/>
      <c r="C73" s="2"/>
      <c r="D73" s="2"/>
      <c r="E73" s="2"/>
      <c r="F73" s="2"/>
      <c r="G73" s="216"/>
      <c r="H73" s="216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97"/>
      <c r="AA73" s="97"/>
      <c r="AB73" s="97"/>
      <c r="AC73" s="97"/>
      <c r="AD73" s="97"/>
      <c r="AE73" s="97"/>
      <c r="AF73" s="222"/>
      <c r="AG73" s="222"/>
      <c r="AH73" s="222"/>
      <c r="AI73" s="214"/>
    </row>
    <row r="74" spans="2:39" ht="21" customHeight="1">
      <c r="B74" s="459" t="s">
        <v>188</v>
      </c>
      <c r="C74" s="460"/>
      <c r="D74" s="461" t="s">
        <v>189</v>
      </c>
      <c r="E74" s="462"/>
      <c r="F74" s="462"/>
      <c r="G74" s="460"/>
      <c r="H74" s="475" t="s">
        <v>190</v>
      </c>
      <c r="I74" s="476"/>
      <c r="J74" s="476"/>
      <c r="K74" s="476"/>
      <c r="L74" s="476"/>
      <c r="M74" s="476"/>
      <c r="N74" s="476"/>
      <c r="O74" s="477"/>
      <c r="P74" s="458" t="s">
        <v>186</v>
      </c>
      <c r="Q74" s="458"/>
      <c r="R74" s="458"/>
      <c r="S74" s="458"/>
      <c r="T74" s="458"/>
      <c r="U74" s="458"/>
      <c r="V74" s="458"/>
      <c r="W74" s="458"/>
      <c r="X74" s="458"/>
      <c r="Y74" s="458"/>
      <c r="Z74" s="458"/>
      <c r="AA74" s="458" t="s">
        <v>187</v>
      </c>
      <c r="AB74" s="458"/>
      <c r="AC74" s="458"/>
      <c r="AD74" s="458"/>
      <c r="AE74" s="458"/>
      <c r="AF74" s="458"/>
      <c r="AG74" s="458"/>
      <c r="AH74" s="458"/>
      <c r="AI74" s="483"/>
    </row>
    <row r="75" spans="2:39" ht="29.25" customHeight="1" thickBot="1">
      <c r="B75" s="464" t="s">
        <v>203</v>
      </c>
      <c r="C75" s="465"/>
      <c r="D75" s="473" t="s">
        <v>199</v>
      </c>
      <c r="E75" s="474"/>
      <c r="F75" s="474"/>
      <c r="G75" s="465"/>
      <c r="H75" s="364" t="s">
        <v>237</v>
      </c>
      <c r="I75" s="362"/>
      <c r="J75" s="362"/>
      <c r="K75" s="362"/>
      <c r="L75" s="362" t="s">
        <v>238</v>
      </c>
      <c r="M75" s="362"/>
      <c r="N75" s="362"/>
      <c r="O75" s="363"/>
      <c r="P75" s="365" t="s">
        <v>210</v>
      </c>
      <c r="Q75" s="365"/>
      <c r="R75" s="365"/>
      <c r="S75" s="365"/>
      <c r="T75" s="365"/>
      <c r="U75" s="365"/>
      <c r="V75" s="365"/>
      <c r="W75" s="365"/>
      <c r="X75" s="365"/>
      <c r="Y75" s="365"/>
      <c r="Z75" s="365"/>
      <c r="AA75" s="365"/>
      <c r="AB75" s="365"/>
      <c r="AC75" s="365"/>
      <c r="AD75" s="365"/>
      <c r="AE75" s="365"/>
      <c r="AF75" s="365"/>
      <c r="AG75" s="365"/>
      <c r="AH75" s="365"/>
      <c r="AI75" s="372"/>
    </row>
    <row r="76" spans="2:39" s="104" customFormat="1" ht="15.75" customHeight="1" thickTop="1">
      <c r="AK76" s="171"/>
      <c r="AL76" s="171"/>
      <c r="AM76" s="171"/>
    </row>
    <row r="77" spans="2:39" s="104" customFormat="1" ht="15.75" customHeight="1">
      <c r="AK77" s="171"/>
      <c r="AL77" s="171"/>
      <c r="AM77" s="171"/>
    </row>
    <row r="78" spans="2:39" s="104" customFormat="1" ht="15.75" customHeight="1">
      <c r="AK78" s="171"/>
      <c r="AL78" s="171"/>
      <c r="AM78" s="171"/>
    </row>
    <row r="79" spans="2:39" s="104" customFormat="1" ht="15.75" customHeight="1">
      <c r="AK79" s="171"/>
      <c r="AL79" s="171"/>
      <c r="AM79" s="171"/>
    </row>
    <row r="80" spans="2:39" s="104" customFormat="1" ht="15.75" customHeight="1">
      <c r="AK80" s="171"/>
      <c r="AL80" s="171"/>
      <c r="AM80" s="171"/>
    </row>
    <row r="81" spans="37:39" s="104" customFormat="1" ht="15.75" customHeight="1">
      <c r="AK81" s="171"/>
      <c r="AL81" s="171"/>
      <c r="AM81" s="171"/>
    </row>
    <row r="82" spans="37:39" s="104" customFormat="1" ht="15.75" customHeight="1">
      <c r="AK82" s="171"/>
      <c r="AL82" s="171"/>
      <c r="AM82" s="171"/>
    </row>
    <row r="83" spans="37:39" s="104" customFormat="1" ht="15.75" customHeight="1">
      <c r="AK83" s="171"/>
      <c r="AL83" s="171"/>
      <c r="AM83" s="171"/>
    </row>
    <row r="84" spans="37:39" s="104" customFormat="1" ht="15.75" customHeight="1">
      <c r="AK84" s="171"/>
      <c r="AL84" s="171"/>
      <c r="AM84" s="171"/>
    </row>
    <row r="85" spans="37:39" s="104" customFormat="1" ht="15.75" customHeight="1">
      <c r="AK85" s="171"/>
      <c r="AL85" s="171"/>
      <c r="AM85" s="171"/>
    </row>
    <row r="86" spans="37:39" s="104" customFormat="1" ht="15.75" customHeight="1">
      <c r="AK86" s="171"/>
      <c r="AL86" s="171"/>
      <c r="AM86" s="171"/>
    </row>
    <row r="87" spans="37:39" s="104" customFormat="1" ht="15.75" customHeight="1">
      <c r="AK87" s="171"/>
      <c r="AL87" s="171"/>
      <c r="AM87" s="171"/>
    </row>
    <row r="88" spans="37:39" s="104" customFormat="1" ht="15.75" customHeight="1">
      <c r="AK88" s="171"/>
      <c r="AL88" s="171"/>
      <c r="AM88" s="171"/>
    </row>
    <row r="89" spans="37:39" s="104" customFormat="1" ht="15.75" customHeight="1">
      <c r="AK89" s="171"/>
      <c r="AL89" s="171"/>
      <c r="AM89" s="171"/>
    </row>
    <row r="90" spans="37:39" s="104" customFormat="1" ht="15.75" customHeight="1">
      <c r="AK90" s="171"/>
      <c r="AL90" s="171"/>
      <c r="AM90" s="171"/>
    </row>
    <row r="91" spans="37:39" s="104" customFormat="1" ht="15.75" customHeight="1">
      <c r="AK91" s="171"/>
      <c r="AL91" s="171"/>
      <c r="AM91" s="171"/>
    </row>
    <row r="92" spans="37:39" s="104" customFormat="1" ht="15.75" customHeight="1">
      <c r="AK92" s="171"/>
      <c r="AL92" s="171"/>
      <c r="AM92" s="171"/>
    </row>
    <row r="93" spans="37:39" s="104" customFormat="1" ht="15.75" customHeight="1">
      <c r="AK93" s="171"/>
      <c r="AL93" s="171"/>
      <c r="AM93" s="171"/>
    </row>
    <row r="94" spans="37:39" s="104" customFormat="1" ht="15.75" customHeight="1">
      <c r="AK94" s="171"/>
      <c r="AL94" s="171"/>
      <c r="AM94" s="171"/>
    </row>
    <row r="95" spans="37:39" s="104" customFormat="1" ht="15.75" customHeight="1">
      <c r="AK95" s="171"/>
      <c r="AL95" s="171"/>
      <c r="AM95" s="171"/>
    </row>
    <row r="96" spans="37:39" s="104" customFormat="1" ht="15.75" customHeight="1">
      <c r="AK96" s="171"/>
      <c r="AL96" s="171"/>
      <c r="AM96" s="171"/>
    </row>
    <row r="97" spans="37:39" s="104" customFormat="1" ht="15.75" customHeight="1">
      <c r="AK97" s="171"/>
      <c r="AL97" s="171"/>
      <c r="AM97" s="171"/>
    </row>
    <row r="98" spans="37:39" s="104" customFormat="1" ht="15.75" customHeight="1">
      <c r="AK98" s="171"/>
      <c r="AL98" s="171"/>
      <c r="AM98" s="171"/>
    </row>
    <row r="99" spans="37:39" s="104" customFormat="1" ht="15.75" customHeight="1">
      <c r="AK99" s="171"/>
      <c r="AL99" s="171"/>
      <c r="AM99" s="171"/>
    </row>
    <row r="100" spans="37:39" s="104" customFormat="1" ht="15.75" customHeight="1">
      <c r="AK100" s="171"/>
      <c r="AL100" s="171"/>
      <c r="AM100" s="171"/>
    </row>
    <row r="101" spans="37:39" s="104" customFormat="1" ht="15.75" customHeight="1">
      <c r="AK101" s="171"/>
      <c r="AL101" s="171"/>
      <c r="AM101" s="171"/>
    </row>
    <row r="102" spans="37:39" s="104" customFormat="1" ht="15.75" customHeight="1">
      <c r="AK102" s="171"/>
      <c r="AL102" s="171"/>
      <c r="AM102" s="171"/>
    </row>
    <row r="103" spans="37:39" s="104" customFormat="1" ht="15.75" customHeight="1">
      <c r="AK103" s="171"/>
      <c r="AL103" s="171"/>
      <c r="AM103" s="171"/>
    </row>
    <row r="104" spans="37:39" s="104" customFormat="1" ht="15.75" customHeight="1">
      <c r="AK104" s="171"/>
      <c r="AL104" s="171"/>
      <c r="AM104" s="171"/>
    </row>
    <row r="105" spans="37:39" s="104" customFormat="1" ht="15.75" customHeight="1">
      <c r="AK105" s="171"/>
      <c r="AL105" s="171"/>
      <c r="AM105" s="171"/>
    </row>
    <row r="106" spans="37:39" s="104" customFormat="1" ht="15.75" customHeight="1">
      <c r="AK106" s="171"/>
      <c r="AL106" s="171"/>
      <c r="AM106" s="171"/>
    </row>
    <row r="107" spans="37:39" s="104" customFormat="1" ht="15.75" customHeight="1">
      <c r="AK107" s="171"/>
      <c r="AL107" s="171"/>
      <c r="AM107" s="171"/>
    </row>
    <row r="108" spans="37:39" s="104" customFormat="1" ht="15.75" customHeight="1">
      <c r="AK108" s="171"/>
      <c r="AL108" s="171"/>
      <c r="AM108" s="171"/>
    </row>
    <row r="109" spans="37:39" s="104" customFormat="1" ht="15.75" customHeight="1">
      <c r="AK109" s="171"/>
      <c r="AL109" s="171"/>
      <c r="AM109" s="171"/>
    </row>
    <row r="110" spans="37:39" s="104" customFormat="1" ht="15.75" customHeight="1">
      <c r="AK110" s="171"/>
      <c r="AL110" s="171"/>
      <c r="AM110" s="171"/>
    </row>
    <row r="111" spans="37:39" s="104" customFormat="1" ht="15.75" customHeight="1">
      <c r="AK111" s="171"/>
      <c r="AL111" s="171"/>
      <c r="AM111" s="171"/>
    </row>
    <row r="112" spans="37:39" s="104" customFormat="1" ht="15.75" customHeight="1">
      <c r="AK112" s="171"/>
      <c r="AL112" s="171"/>
      <c r="AM112" s="171"/>
    </row>
    <row r="113" spans="37:39" s="104" customFormat="1" ht="15.75" customHeight="1">
      <c r="AK113" s="171"/>
      <c r="AL113" s="171"/>
      <c r="AM113" s="171"/>
    </row>
    <row r="114" spans="37:39" s="104" customFormat="1" ht="15.75" customHeight="1">
      <c r="AK114" s="171"/>
      <c r="AL114" s="171"/>
      <c r="AM114" s="171"/>
    </row>
    <row r="115" spans="37:39" s="104" customFormat="1" ht="15.75" customHeight="1">
      <c r="AK115" s="171"/>
      <c r="AL115" s="171"/>
      <c r="AM115" s="171"/>
    </row>
    <row r="116" spans="37:39" s="104" customFormat="1" ht="15.75" customHeight="1">
      <c r="AK116" s="171"/>
      <c r="AL116" s="171"/>
      <c r="AM116" s="171"/>
    </row>
    <row r="117" spans="37:39" s="104" customFormat="1" ht="15.75" customHeight="1">
      <c r="AK117" s="171"/>
      <c r="AL117" s="171"/>
      <c r="AM117" s="171"/>
    </row>
    <row r="118" spans="37:39" s="104" customFormat="1" ht="15.75" customHeight="1">
      <c r="AK118" s="171"/>
      <c r="AL118" s="171"/>
      <c r="AM118" s="171"/>
    </row>
    <row r="119" spans="37:39" s="104" customFormat="1" ht="15.75" customHeight="1">
      <c r="AK119" s="171"/>
      <c r="AL119" s="171"/>
      <c r="AM119" s="171"/>
    </row>
    <row r="120" spans="37:39" s="104" customFormat="1" ht="15.75" customHeight="1">
      <c r="AK120" s="171"/>
      <c r="AL120" s="171"/>
      <c r="AM120" s="171"/>
    </row>
    <row r="121" spans="37:39" s="104" customFormat="1" ht="15.75" customHeight="1">
      <c r="AK121" s="171"/>
      <c r="AL121" s="171"/>
      <c r="AM121" s="171"/>
    </row>
    <row r="122" spans="37:39" s="104" customFormat="1" ht="15.75" customHeight="1">
      <c r="AK122" s="171"/>
      <c r="AL122" s="171"/>
      <c r="AM122" s="171"/>
    </row>
    <row r="123" spans="37:39" s="104" customFormat="1" ht="15.75" customHeight="1">
      <c r="AK123" s="171"/>
      <c r="AL123" s="171"/>
      <c r="AM123" s="171"/>
    </row>
    <row r="124" spans="37:39" s="104" customFormat="1" ht="15.75" customHeight="1">
      <c r="AK124" s="171"/>
      <c r="AL124" s="171"/>
      <c r="AM124" s="171"/>
    </row>
    <row r="125" spans="37:39" s="104" customFormat="1" ht="15.75" customHeight="1">
      <c r="AK125" s="171"/>
      <c r="AL125" s="171"/>
      <c r="AM125" s="171"/>
    </row>
    <row r="126" spans="37:39" s="104" customFormat="1" ht="15.75" customHeight="1">
      <c r="AK126" s="171"/>
      <c r="AL126" s="171"/>
      <c r="AM126" s="171"/>
    </row>
    <row r="127" spans="37:39" s="104" customFormat="1" ht="15.75" customHeight="1">
      <c r="AK127" s="171"/>
      <c r="AL127" s="171"/>
      <c r="AM127" s="171"/>
    </row>
    <row r="128" spans="37:39" s="104" customFormat="1" ht="15.75" customHeight="1">
      <c r="AK128" s="171"/>
      <c r="AL128" s="171"/>
      <c r="AM128" s="171"/>
    </row>
    <row r="129" spans="37:39" s="104" customFormat="1" ht="15.75" customHeight="1">
      <c r="AK129" s="171"/>
      <c r="AL129" s="171"/>
      <c r="AM129" s="171"/>
    </row>
    <row r="130" spans="37:39" s="104" customFormat="1" ht="15.75" customHeight="1">
      <c r="AK130" s="171"/>
      <c r="AL130" s="171"/>
      <c r="AM130" s="171"/>
    </row>
    <row r="131" spans="37:39" s="104" customFormat="1" ht="15.75" customHeight="1">
      <c r="AK131" s="171"/>
      <c r="AL131" s="171"/>
      <c r="AM131" s="171"/>
    </row>
    <row r="132" spans="37:39" s="104" customFormat="1" ht="15.75" customHeight="1">
      <c r="AK132" s="171"/>
      <c r="AL132" s="171"/>
      <c r="AM132" s="171"/>
    </row>
    <row r="133" spans="37:39" s="104" customFormat="1" ht="15.75" customHeight="1">
      <c r="AK133" s="171"/>
      <c r="AL133" s="171"/>
      <c r="AM133" s="171"/>
    </row>
    <row r="134" spans="37:39" s="104" customFormat="1" ht="15.75" customHeight="1">
      <c r="AK134" s="171"/>
      <c r="AL134" s="171"/>
      <c r="AM134" s="171"/>
    </row>
    <row r="135" spans="37:39" s="104" customFormat="1" ht="15.75" customHeight="1">
      <c r="AK135" s="171"/>
      <c r="AL135" s="171"/>
      <c r="AM135" s="171"/>
    </row>
    <row r="136" spans="37:39" s="104" customFormat="1" ht="15.75" customHeight="1">
      <c r="AK136" s="171"/>
      <c r="AL136" s="171"/>
      <c r="AM136" s="171"/>
    </row>
    <row r="137" spans="37:39" s="104" customFormat="1" ht="15.75" customHeight="1">
      <c r="AK137" s="171"/>
      <c r="AL137" s="171"/>
      <c r="AM137" s="171"/>
    </row>
    <row r="138" spans="37:39" s="104" customFormat="1" ht="15.75" customHeight="1">
      <c r="AK138" s="171"/>
      <c r="AL138" s="171"/>
      <c r="AM138" s="171"/>
    </row>
    <row r="139" spans="37:39" s="104" customFormat="1" ht="15.75" customHeight="1">
      <c r="AK139" s="171"/>
      <c r="AL139" s="171"/>
      <c r="AM139" s="171"/>
    </row>
    <row r="140" spans="37:39" s="104" customFormat="1" ht="15.75" customHeight="1">
      <c r="AK140" s="171"/>
      <c r="AL140" s="171"/>
      <c r="AM140" s="171"/>
    </row>
    <row r="141" spans="37:39" s="104" customFormat="1" ht="15.75" customHeight="1">
      <c r="AK141" s="171"/>
      <c r="AL141" s="171"/>
      <c r="AM141" s="171"/>
    </row>
    <row r="142" spans="37:39" s="104" customFormat="1" ht="15.75" customHeight="1">
      <c r="AK142" s="171"/>
      <c r="AL142" s="171"/>
      <c r="AM142" s="171"/>
    </row>
    <row r="143" spans="37:39" s="104" customFormat="1" ht="15.75" customHeight="1">
      <c r="AK143" s="171"/>
      <c r="AL143" s="171"/>
      <c r="AM143" s="171"/>
    </row>
    <row r="144" spans="37:39" s="104" customFormat="1" ht="15.75" customHeight="1">
      <c r="AK144" s="171"/>
      <c r="AL144" s="171"/>
      <c r="AM144" s="171"/>
    </row>
    <row r="145" spans="37:39" s="104" customFormat="1" ht="15.75" customHeight="1">
      <c r="AK145" s="171"/>
      <c r="AL145" s="171"/>
      <c r="AM145" s="171"/>
    </row>
    <row r="146" spans="37:39" s="104" customFormat="1" ht="15.75" customHeight="1">
      <c r="AK146" s="171"/>
      <c r="AL146" s="171"/>
      <c r="AM146" s="171"/>
    </row>
    <row r="147" spans="37:39" s="104" customFormat="1" ht="15.75" customHeight="1">
      <c r="AK147" s="171"/>
      <c r="AL147" s="171"/>
      <c r="AM147" s="171"/>
    </row>
    <row r="148" spans="37:39" s="104" customFormat="1" ht="15.75" customHeight="1">
      <c r="AK148" s="171"/>
      <c r="AL148" s="171"/>
      <c r="AM148" s="171"/>
    </row>
    <row r="149" spans="37:39" s="104" customFormat="1" ht="15.75" customHeight="1">
      <c r="AK149" s="171"/>
      <c r="AL149" s="171"/>
      <c r="AM149" s="171"/>
    </row>
    <row r="150" spans="37:39" s="104" customFormat="1" ht="15.75" customHeight="1">
      <c r="AK150" s="171"/>
      <c r="AL150" s="171"/>
      <c r="AM150" s="171"/>
    </row>
    <row r="151" spans="37:39" s="104" customFormat="1" ht="15.75" customHeight="1">
      <c r="AK151" s="171"/>
      <c r="AL151" s="171"/>
      <c r="AM151" s="171"/>
    </row>
    <row r="152" spans="37:39" s="104" customFormat="1" ht="15.75" customHeight="1">
      <c r="AK152" s="171"/>
      <c r="AL152" s="171"/>
      <c r="AM152" s="171"/>
    </row>
    <row r="153" spans="37:39" s="104" customFormat="1" ht="15.75" customHeight="1">
      <c r="AK153" s="171"/>
      <c r="AL153" s="171"/>
      <c r="AM153" s="171"/>
    </row>
    <row r="154" spans="37:39" s="104" customFormat="1" ht="15.75" customHeight="1">
      <c r="AK154" s="171"/>
      <c r="AL154" s="171"/>
      <c r="AM154" s="171"/>
    </row>
    <row r="155" spans="37:39" s="104" customFormat="1" ht="15.75" customHeight="1">
      <c r="AK155" s="171"/>
      <c r="AL155" s="171"/>
      <c r="AM155" s="171"/>
    </row>
    <row r="156" spans="37:39" s="104" customFormat="1" ht="15.75" customHeight="1">
      <c r="AK156" s="171"/>
      <c r="AL156" s="171"/>
      <c r="AM156" s="171"/>
    </row>
    <row r="157" spans="37:39" s="104" customFormat="1" ht="15.75" customHeight="1">
      <c r="AK157" s="171"/>
      <c r="AL157" s="171"/>
      <c r="AM157" s="171"/>
    </row>
    <row r="158" spans="37:39" s="104" customFormat="1" ht="15.75" customHeight="1">
      <c r="AK158" s="171"/>
      <c r="AL158" s="171"/>
      <c r="AM158" s="171"/>
    </row>
    <row r="159" spans="37:39" s="104" customFormat="1" ht="15.75" customHeight="1">
      <c r="AK159" s="171"/>
      <c r="AL159" s="171"/>
      <c r="AM159" s="171"/>
    </row>
    <row r="160" spans="37:39" s="104" customFormat="1" ht="15.75" customHeight="1">
      <c r="AK160" s="171"/>
      <c r="AL160" s="171"/>
      <c r="AM160" s="171"/>
    </row>
    <row r="161" spans="37:39" s="104" customFormat="1" ht="15.75" customHeight="1">
      <c r="AK161" s="171"/>
      <c r="AL161" s="171"/>
      <c r="AM161" s="171"/>
    </row>
    <row r="162" spans="37:39" s="104" customFormat="1" ht="15.75" customHeight="1">
      <c r="AK162" s="171"/>
      <c r="AL162" s="171"/>
      <c r="AM162" s="171"/>
    </row>
    <row r="163" spans="37:39" s="104" customFormat="1" ht="15.75" customHeight="1">
      <c r="AK163" s="171"/>
      <c r="AL163" s="171"/>
      <c r="AM163" s="171"/>
    </row>
    <row r="164" spans="37:39" s="104" customFormat="1" ht="15.75" customHeight="1">
      <c r="AK164" s="171"/>
      <c r="AL164" s="171"/>
      <c r="AM164" s="171"/>
    </row>
  </sheetData>
  <sheetProtection selectLockedCells="1"/>
  <mergeCells count="89">
    <mergeCell ref="D9:Y9"/>
    <mergeCell ref="D10:Y10"/>
    <mergeCell ref="AA74:AI74"/>
    <mergeCell ref="AF72:AH72"/>
    <mergeCell ref="N14:T14"/>
    <mergeCell ref="F12:G17"/>
    <mergeCell ref="Z12:AI12"/>
    <mergeCell ref="U16:U20"/>
    <mergeCell ref="V16:V20"/>
    <mergeCell ref="W16:W20"/>
    <mergeCell ref="B75:C75"/>
    <mergeCell ref="H18:T20"/>
    <mergeCell ref="D75:G75"/>
    <mergeCell ref="H74:O74"/>
    <mergeCell ref="C67:F67"/>
    <mergeCell ref="H67:M67"/>
    <mergeCell ref="F18:G20"/>
    <mergeCell ref="C12:C20"/>
    <mergeCell ref="C68:F68"/>
    <mergeCell ref="C69:F69"/>
    <mergeCell ref="B7:AI7"/>
    <mergeCell ref="L75:O75"/>
    <mergeCell ref="H75:K75"/>
    <mergeCell ref="P74:Z74"/>
    <mergeCell ref="P75:Z75"/>
    <mergeCell ref="B74:C74"/>
    <mergeCell ref="D74:G74"/>
    <mergeCell ref="AC9:AE9"/>
    <mergeCell ref="U12:W15"/>
    <mergeCell ref="X67:AH67"/>
    <mergeCell ref="B12:B13"/>
    <mergeCell ref="AA75:AI75"/>
    <mergeCell ref="AF68:AH69"/>
    <mergeCell ref="AC72:AE72"/>
    <mergeCell ref="AF71:AH71"/>
    <mergeCell ref="AC70:AE70"/>
    <mergeCell ref="AF70:AH70"/>
    <mergeCell ref="Z71:AB71"/>
    <mergeCell ref="Z68:AB69"/>
    <mergeCell ref="C66:M66"/>
    <mergeCell ref="B8:C8"/>
    <mergeCell ref="X12:Y15"/>
    <mergeCell ref="Z15:AI15"/>
    <mergeCell ref="Z11:AE11"/>
    <mergeCell ref="AF11:AG11"/>
    <mergeCell ref="B10:C10"/>
    <mergeCell ref="B9:C9"/>
    <mergeCell ref="B14:B20"/>
    <mergeCell ref="D12:E20"/>
    <mergeCell ref="AC10:AE10"/>
    <mergeCell ref="AC8:AE8"/>
    <mergeCell ref="X16:X20"/>
    <mergeCell ref="Y16:Y20"/>
    <mergeCell ref="AF8:AI10"/>
    <mergeCell ref="Z18:AB18"/>
    <mergeCell ref="AC18:AG18"/>
    <mergeCell ref="Z10:AB10"/>
    <mergeCell ref="Z9:AB9"/>
    <mergeCell ref="Z8:AB8"/>
    <mergeCell ref="D8:Y8"/>
    <mergeCell ref="X72:Y72"/>
    <mergeCell ref="H72:J72"/>
    <mergeCell ref="Z20:AG20"/>
    <mergeCell ref="AE13:AI13"/>
    <mergeCell ref="AE14:AI14"/>
    <mergeCell ref="H14:M15"/>
    <mergeCell ref="H12:T13"/>
    <mergeCell ref="H16:T17"/>
    <mergeCell ref="Z70:AB70"/>
    <mergeCell ref="Z64:AI64"/>
    <mergeCell ref="AC71:AE71"/>
    <mergeCell ref="X70:Y70"/>
    <mergeCell ref="X68:Y69"/>
    <mergeCell ref="C61:Y64"/>
    <mergeCell ref="K68:M68"/>
    <mergeCell ref="K69:M69"/>
    <mergeCell ref="H69:J69"/>
    <mergeCell ref="H68:J68"/>
    <mergeCell ref="X71:Y71"/>
    <mergeCell ref="Z72:AB72"/>
    <mergeCell ref="AC68:AE69"/>
    <mergeCell ref="C70:F70"/>
    <mergeCell ref="K72:M72"/>
    <mergeCell ref="K71:M71"/>
    <mergeCell ref="C72:F72"/>
    <mergeCell ref="C71:F71"/>
    <mergeCell ref="H70:J70"/>
    <mergeCell ref="K70:M70"/>
    <mergeCell ref="H71:J71"/>
  </mergeCells>
  <phoneticPr fontId="2" type="noConversion"/>
  <printOptions horizontalCentered="1" verticalCentered="1"/>
  <pageMargins left="0.59055118110236227" right="0.19685039370078741" top="0.39370078740157483" bottom="0.39370078740157483" header="0" footer="0"/>
  <pageSetup paperSize="9" scale="5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175</vt:i4>
      </vt:variant>
    </vt:vector>
  </HeadingPairs>
  <TitlesOfParts>
    <vt:vector size="181" baseType="lpstr">
      <vt:lpstr>DADOS</vt:lpstr>
      <vt:lpstr>Locação</vt:lpstr>
      <vt:lpstr>Config</vt:lpstr>
      <vt:lpstr>Imagens</vt:lpstr>
      <vt:lpstr>Folha #1-SP- 01</vt:lpstr>
      <vt:lpstr>Folha #1-SP- 01 A</vt:lpstr>
      <vt:lpstr>DADOS!Area_de_impressao</vt:lpstr>
      <vt:lpstr>'Folha #1-SP- 01'!Area_de_impressao</vt:lpstr>
      <vt:lpstr>'Folha #1-SP- 01 A'!Area_de_impressao</vt:lpstr>
      <vt:lpstr>FuroModelo!Area_de_impressao</vt:lpstr>
      <vt:lpstr>Locação!Area_de_impressao</vt:lpstr>
      <vt:lpstr>cfgCG</vt:lpstr>
      <vt:lpstr>cfgCompG1</vt:lpstr>
      <vt:lpstr>cfgCompG2</vt:lpstr>
      <vt:lpstr>cfgCons</vt:lpstr>
      <vt:lpstr>cfgCor</vt:lpstr>
      <vt:lpstr>cfgCorIndex</vt:lpstr>
      <vt:lpstr>cfgGenSolos</vt:lpstr>
      <vt:lpstr>cfgOrgY</vt:lpstr>
      <vt:lpstr>cfgPG</vt:lpstr>
      <vt:lpstr>cfgSolos</vt:lpstr>
      <vt:lpstr>cfgSPTfG1</vt:lpstr>
      <vt:lpstr>cfgSPTfG2</vt:lpstr>
      <vt:lpstr>cfgSPTiG1</vt:lpstr>
      <vt:lpstr>cfgSPTiG2</vt:lpstr>
      <vt:lpstr>fCliente</vt:lpstr>
      <vt:lpstr>fCoordE</vt:lpstr>
      <vt:lpstr>fCoordN</vt:lpstr>
      <vt:lpstr>fCorIndex</vt:lpstr>
      <vt:lpstr>fCota</vt:lpstr>
      <vt:lpstr>fCotaRn</vt:lpstr>
      <vt:lpstr>fCounter</vt:lpstr>
      <vt:lpstr>fDataIni</vt:lpstr>
      <vt:lpstr>fDataTermino</vt:lpstr>
      <vt:lpstr>fDesc</vt:lpstr>
      <vt:lpstr>fDescCam</vt:lpstr>
      <vt:lpstr>fDesta</vt:lpstr>
      <vt:lpstr>fEsc</vt:lpstr>
      <vt:lpstr>fFolha</vt:lpstr>
      <vt:lpstr>fFuroNum</vt:lpstr>
      <vt:lpstr>fGolpes1</vt:lpstr>
      <vt:lpstr>fGolpes1.Count</vt:lpstr>
      <vt:lpstr>fGolpes2</vt:lpstr>
      <vt:lpstr>fGolpes2.Count</vt:lpstr>
      <vt:lpstr>fGolpes3</vt:lpstr>
      <vt:lpstr>fGolpes3.Count</vt:lpstr>
      <vt:lpstr>fImg</vt:lpstr>
      <vt:lpstr>fLocal</vt:lpstr>
      <vt:lpstr>fMEProfFin</vt:lpstr>
      <vt:lpstr>fMEProfIni</vt:lpstr>
      <vt:lpstr>fMEspt</vt:lpstr>
      <vt:lpstr>fNAData</vt:lpstr>
      <vt:lpstr>fNAHora</vt:lpstr>
      <vt:lpstr>fNAProf</vt:lpstr>
      <vt:lpstr>fNAProfFuro</vt:lpstr>
      <vt:lpstr>fObra</vt:lpstr>
      <vt:lpstr>fObs</vt:lpstr>
      <vt:lpstr>fPenet1</vt:lpstr>
      <vt:lpstr>fPenet2</vt:lpstr>
      <vt:lpstr>fPenet3</vt:lpstr>
      <vt:lpstr>fPerfGeo</vt:lpstr>
      <vt:lpstr>fProf</vt:lpstr>
      <vt:lpstr>fPrompt</vt:lpstr>
      <vt:lpstr>fRockLayer</vt:lpstr>
      <vt:lpstr>fRockLayer.Count</vt:lpstr>
      <vt:lpstr>fRockLayer.Index</vt:lpstr>
      <vt:lpstr>fSPT</vt:lpstr>
      <vt:lpstr>fSPT.Count</vt:lpstr>
      <vt:lpstr>fSPT12</vt:lpstr>
      <vt:lpstr>fSPT23</vt:lpstr>
      <vt:lpstr>imgNomeRef</vt:lpstr>
      <vt:lpstr>imgRange</vt:lpstr>
      <vt:lpstr>LastPointx</vt:lpstr>
      <vt:lpstr>LastPointy</vt:lpstr>
      <vt:lpstr>lCliente</vt:lpstr>
      <vt:lpstr>lLocal</vt:lpstr>
      <vt:lpstr>lObs</vt:lpstr>
      <vt:lpstr>lRelNum</vt:lpstr>
      <vt:lpstr>'Folha #1-SP- 01'!mAvanco</vt:lpstr>
      <vt:lpstr>'Folha #1-SP- 01 A'!mAvanco</vt:lpstr>
      <vt:lpstr>mAvanco</vt:lpstr>
      <vt:lpstr>'Folha #1-SP- 01'!mCliente</vt:lpstr>
      <vt:lpstr>'Folha #1-SP- 01 A'!mCliente</vt:lpstr>
      <vt:lpstr>mCliente</vt:lpstr>
      <vt:lpstr>'Folha #1-SP- 01'!mCoordE</vt:lpstr>
      <vt:lpstr>'Folha #1-SP- 01 A'!mCoordE</vt:lpstr>
      <vt:lpstr>mCoordE</vt:lpstr>
      <vt:lpstr>'Folha #1-SP- 01'!mCoordN</vt:lpstr>
      <vt:lpstr>'Folha #1-SP- 01 A'!mCoordN</vt:lpstr>
      <vt:lpstr>mCoordN</vt:lpstr>
      <vt:lpstr>'Folha #1-SP- 01'!mCotaRN</vt:lpstr>
      <vt:lpstr>'Folha #1-SP- 01 A'!mCotaRN</vt:lpstr>
      <vt:lpstr>mCotaRN</vt:lpstr>
      <vt:lpstr>'Folha #1-SP- 01'!mDataIni</vt:lpstr>
      <vt:lpstr>'Folha #1-SP- 01 A'!mDataIni</vt:lpstr>
      <vt:lpstr>mDataIni</vt:lpstr>
      <vt:lpstr>'Folha #1-SP- 01'!mDataTermino</vt:lpstr>
      <vt:lpstr>'Folha #1-SP- 01 A'!mDataTermino</vt:lpstr>
      <vt:lpstr>mDataTermino</vt:lpstr>
      <vt:lpstr>'Folha #1-SP- 01'!mDesc</vt:lpstr>
      <vt:lpstr>'Folha #1-SP- 01 A'!mDesc</vt:lpstr>
      <vt:lpstr>mDesc</vt:lpstr>
      <vt:lpstr>'Folha #1-SP- 01'!mEsc</vt:lpstr>
      <vt:lpstr>'Folha #1-SP- 01 A'!mEsc</vt:lpstr>
      <vt:lpstr>mEsc</vt:lpstr>
      <vt:lpstr>'Folha #1-SP- 01'!mFolha</vt:lpstr>
      <vt:lpstr>'Folha #1-SP- 01 A'!mFolha</vt:lpstr>
      <vt:lpstr>mFolha</vt:lpstr>
      <vt:lpstr>'Folha #1-SP- 01'!mFooter</vt:lpstr>
      <vt:lpstr>'Folha #1-SP- 01 A'!mFooter</vt:lpstr>
      <vt:lpstr>mFooter</vt:lpstr>
      <vt:lpstr>'Folha #1-SP- 01'!mFuroNum</vt:lpstr>
      <vt:lpstr>'Folha #1-SP- 01 A'!mFuroNum</vt:lpstr>
      <vt:lpstr>mFuroNum</vt:lpstr>
      <vt:lpstr>'Folha #1-SP- 01'!mGolpes1</vt:lpstr>
      <vt:lpstr>'Folha #1-SP- 01 A'!mGolpes1</vt:lpstr>
      <vt:lpstr>mGolpes1</vt:lpstr>
      <vt:lpstr>'Folha #1-SP- 01'!mGolpes2</vt:lpstr>
      <vt:lpstr>'Folha #1-SP- 01 A'!mGolpes2</vt:lpstr>
      <vt:lpstr>mGolpes2</vt:lpstr>
      <vt:lpstr>'Folha #1-SP- 01'!mGolpes3</vt:lpstr>
      <vt:lpstr>'Folha #1-SP- 01 A'!mGolpes3</vt:lpstr>
      <vt:lpstr>mGolpes3</vt:lpstr>
      <vt:lpstr>'Folha #1-SP- 01'!mGrafico</vt:lpstr>
      <vt:lpstr>'Folha #1-SP- 01 A'!mGrafico</vt:lpstr>
      <vt:lpstr>mGrafico</vt:lpstr>
      <vt:lpstr>'Folha #1-SP- 01'!mLocal</vt:lpstr>
      <vt:lpstr>'Folha #1-SP- 01 A'!mLocal</vt:lpstr>
      <vt:lpstr>mLocal</vt:lpstr>
      <vt:lpstr>'Folha #1-SP- 01'!mMEProfFin</vt:lpstr>
      <vt:lpstr>'Folha #1-SP- 01 A'!mMEProfFin</vt:lpstr>
      <vt:lpstr>mMEProfFin</vt:lpstr>
      <vt:lpstr>'Folha #1-SP- 01'!mMEProfIni</vt:lpstr>
      <vt:lpstr>'Folha #1-SP- 01 A'!mMEProfIni</vt:lpstr>
      <vt:lpstr>mMEProfIni</vt:lpstr>
      <vt:lpstr>'Folha #1-SP- 01'!mMEspt</vt:lpstr>
      <vt:lpstr>'Folha #1-SP- 01 A'!mMEspt</vt:lpstr>
      <vt:lpstr>mMEspt</vt:lpstr>
      <vt:lpstr>'Folha #1-SP- 01'!mNa</vt:lpstr>
      <vt:lpstr>'Folha #1-SP- 01 A'!mNa</vt:lpstr>
      <vt:lpstr>mNa</vt:lpstr>
      <vt:lpstr>'Folha #1-SP- 01'!mNAData</vt:lpstr>
      <vt:lpstr>'Folha #1-SP- 01 A'!mNAData</vt:lpstr>
      <vt:lpstr>mNAData</vt:lpstr>
      <vt:lpstr>'Folha #1-SP- 01'!mNaDataIni</vt:lpstr>
      <vt:lpstr>'Folha #1-SP- 01 A'!mNaDataIni</vt:lpstr>
      <vt:lpstr>mNaDataIni</vt:lpstr>
      <vt:lpstr>'Folha #1-SP- 01'!mNAHora</vt:lpstr>
      <vt:lpstr>'Folha #1-SP- 01 A'!mNAHora</vt:lpstr>
      <vt:lpstr>mNAHora</vt:lpstr>
      <vt:lpstr>'Folha #1-SP- 01'!mNAProf</vt:lpstr>
      <vt:lpstr>'Folha #1-SP- 01 A'!mNAProf</vt:lpstr>
      <vt:lpstr>mNAProf</vt:lpstr>
      <vt:lpstr>'Folha #1-SP- 01'!mNAProfFuro</vt:lpstr>
      <vt:lpstr>'Folha #1-SP- 01 A'!mNAProfFuro</vt:lpstr>
      <vt:lpstr>mNAProfFuro</vt:lpstr>
      <vt:lpstr>'Folha #1-SP- 01'!mNaProfIni</vt:lpstr>
      <vt:lpstr>'Folha #1-SP- 01 A'!mNaProfIni</vt:lpstr>
      <vt:lpstr>mNaProfIni</vt:lpstr>
      <vt:lpstr>'Folha #1-SP- 01'!mObra</vt:lpstr>
      <vt:lpstr>'Folha #1-SP- 01 A'!mObra</vt:lpstr>
      <vt:lpstr>mObra</vt:lpstr>
      <vt:lpstr>'Folha #1-SP- 01'!mObs</vt:lpstr>
      <vt:lpstr>'Folha #1-SP- 01 A'!mObs</vt:lpstr>
      <vt:lpstr>mObs</vt:lpstr>
      <vt:lpstr>'Folha #1-SP- 01'!mPerfGeo</vt:lpstr>
      <vt:lpstr>'Folha #1-SP- 01 A'!mPerfGeo</vt:lpstr>
      <vt:lpstr>mPerfGeo</vt:lpstr>
      <vt:lpstr>'Folha #1-SP- 01'!mProf</vt:lpstr>
      <vt:lpstr>'Folha #1-SP- 01 A'!mProf</vt:lpstr>
      <vt:lpstr>mProf</vt:lpstr>
      <vt:lpstr>'Folha #1-SP- 01'!mSondador</vt:lpstr>
      <vt:lpstr>'Folha #1-SP- 01 A'!mSondador</vt:lpstr>
      <vt:lpstr>mSondador</vt:lpstr>
      <vt:lpstr>'Folha #1-SP- 01'!mSPT12</vt:lpstr>
      <vt:lpstr>'Folha #1-SP- 01 A'!mSPT12</vt:lpstr>
      <vt:lpstr>mSPT12</vt:lpstr>
      <vt:lpstr>'Folha #1-SP- 01'!mSPT23</vt:lpstr>
      <vt:lpstr>'Folha #1-SP- 01 A'!mSPT23</vt:lpstr>
      <vt:lpstr>mSPT23</vt:lpstr>
      <vt:lpstr>Vlimit</vt:lpstr>
    </vt:vector>
  </TitlesOfParts>
  <Company>dcd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dcd</dc:creator>
  <cp:lastModifiedBy>CLEBER</cp:lastModifiedBy>
  <cp:lastPrinted>2018-12-10T11:15:04Z</cp:lastPrinted>
  <dcterms:created xsi:type="dcterms:W3CDTF">2009-03-20T18:40:52Z</dcterms:created>
  <dcterms:modified xsi:type="dcterms:W3CDTF">2019-05-06T19:04:14Z</dcterms:modified>
</cp:coreProperties>
</file>